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73964187-C73D-46BA-945E-54525A47393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abla presupuesto" sheetId="1" r:id="rId1"/>
    <sheet name="Trabajo de camp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MKSNlp/fY8Xg+nucrMGF/qloP8gg3RaD2qzrp7HjH8="/>
    </ext>
  </extLst>
</workbook>
</file>

<file path=xl/calcChain.xml><?xml version="1.0" encoding="utf-8"?>
<calcChain xmlns="http://schemas.openxmlformats.org/spreadsheetml/2006/main">
  <c r="G6" i="1" l="1"/>
  <c r="G5" i="1"/>
  <c r="F5" i="1"/>
  <c r="G21" i="1"/>
  <c r="F21" i="1"/>
  <c r="G19" i="1"/>
  <c r="F19" i="1"/>
  <c r="G11" i="1"/>
  <c r="F11" i="1"/>
  <c r="F22" i="1"/>
  <c r="F20" i="1"/>
  <c r="F6" i="1"/>
  <c r="F7" i="1"/>
  <c r="G8" i="1" l="1"/>
  <c r="G7" i="1"/>
  <c r="F8" i="1"/>
  <c r="G10" i="1"/>
  <c r="F10" i="1"/>
  <c r="F9" i="1"/>
  <c r="F13" i="1"/>
  <c r="F12" i="1"/>
  <c r="G24" i="1"/>
  <c r="F24" i="1"/>
  <c r="G23" i="1"/>
  <c r="F23" i="1"/>
  <c r="G22" i="1"/>
  <c r="G20" i="1"/>
  <c r="G18" i="1"/>
  <c r="F18" i="1"/>
  <c r="G13" i="1"/>
  <c r="G9" i="1"/>
  <c r="F25" i="1" l="1"/>
  <c r="G25" i="1"/>
  <c r="G14" i="1"/>
  <c r="F14" i="1"/>
  <c r="F26" i="1" s="1"/>
  <c r="G26" i="1" l="1"/>
  <c r="F27" i="1" s="1"/>
</calcChain>
</file>

<file path=xl/sharedStrings.xml><?xml version="1.0" encoding="utf-8"?>
<sst xmlns="http://schemas.openxmlformats.org/spreadsheetml/2006/main" count="93" uniqueCount="63">
  <si>
    <t>Tabla de cotizaciones</t>
  </si>
  <si>
    <t>1.1.  Materiales</t>
  </si>
  <si>
    <t>Descripción Técnica</t>
  </si>
  <si>
    <t>Cantidad</t>
  </si>
  <si>
    <t>Fuente de financiamiento</t>
  </si>
  <si>
    <t>Valor Unitario Equipo de trabajo</t>
  </si>
  <si>
    <t>Valor Unitario Otra Fuente de Financiamiento</t>
  </si>
  <si>
    <t>Valor Parcial Unitario Equipo de trabajo</t>
  </si>
  <si>
    <t>Valor Parcial Otras Fuentes de Financiamiento</t>
  </si>
  <si>
    <t>MARIAJOSE HERNANDEZ ,CARLOS VELOZA, JESUS ROMO ,ERICK CASTRO</t>
  </si>
  <si>
    <t>TOTAL MATERIALES:</t>
  </si>
  <si>
    <t>1.2.  Equipos, dispositivos y herramientas</t>
  </si>
  <si>
    <t>Valor Unitario Otras Fuentes de Financiamiento</t>
  </si>
  <si>
    <t xml:space="preserve">Multimetro  </t>
  </si>
  <si>
    <t xml:space="preserve">probador de cables de red </t>
  </si>
  <si>
    <t>TOTAL EQUIPOS, DISPOSITIVOS Y HERRAMIENTAS</t>
  </si>
  <si>
    <t>SUBTOTAL</t>
  </si>
  <si>
    <t>PRESUPUESTO TOTAL DEL PROYECTO</t>
  </si>
  <si>
    <r>
      <rPr>
        <b/>
        <sz val="10"/>
        <color rgb="FF000000"/>
        <rFont val="Arial"/>
      </rPr>
      <t xml:space="preserve">Valor Equipo de Trabajo: </t>
    </r>
    <r>
      <rPr>
        <sz val="10"/>
        <color rgb="FF000000"/>
        <rFont val="Arial"/>
      </rPr>
      <t>Es cuando el costo es asumido por los aprendices</t>
    </r>
  </si>
  <si>
    <r>
      <rPr>
        <b/>
        <sz val="10"/>
        <color rgb="FF000000"/>
        <rFont val="Arial"/>
      </rPr>
      <t xml:space="preserve">Valor otras fuentes de financiamiento: </t>
    </r>
    <r>
      <rPr>
        <sz val="10"/>
        <color rgb="FF000000"/>
        <rFont val="Arial"/>
      </rPr>
      <t>Es cuando el valor es asumido por otras personas o entidades.</t>
    </r>
  </si>
  <si>
    <t>Nombre</t>
  </si>
  <si>
    <t>Imagen</t>
  </si>
  <si>
    <t>Link de consulta o factura cotización</t>
  </si>
  <si>
    <t>https://www.mercadolibre.com.co/tester-de-red-probador-cable-redes-rj45-rj11-utp/up/MCOU2436130262#polycard_client=search-nordic&amp;searchVariation=MCOU2436130262&amp;position=1&amp;search_layout=stack&amp;type=product&amp;tracking_id=562f08a4-7c7d-47a5-a9e0-99aff5f6825d&amp;wid=MCO840230139&amp;sid=search</t>
  </si>
  <si>
    <t>Canaleta</t>
  </si>
  <si>
    <t>https://www.homecenter.com.co/homecenter-co/product/122117/canaleta-de-superficie-dexson-blanca-20x12-con-adhesivo/122117/</t>
  </si>
  <si>
    <t xml:space="preserve">Ponchadora </t>
  </si>
  <si>
    <t>https://articulo.mercadolibre.com.co/MCO-594549267-koneet-pinza-ponchadora-rj45rj11-roja-15-conectores-_JM#polycard_client=search-nordic&amp;position=9&amp;search_layout=grid&amp;type=item&amp;tracking_id=40e2d983-5ab9-4e61-866b-c5a36af92ae8&amp;wid=MCO594549267&amp;sid=search</t>
  </si>
  <si>
    <t>https://articulo.mercadolibre.com.co/MCO-456663984-limpiador-de-pantalla-kit-limpieza-celular-tv-pc-_JM#polycard_client=search-nordic&amp;position=3&amp;search_layout=grid&amp;type=item&amp;tracking_id=fc736488-1198-4533-9198-4c944bc583e9&amp;wid=MCO456663984&amp;sid=search</t>
  </si>
  <si>
    <t>https://listado.mercadolibre.com.co/compras-en-lineacable-utp-categor%C3%ADa-5e-o-6_OrderId_PRICE_NoIndex_True</t>
  </si>
  <si>
    <t>https://www.mercadolibre.com.co/conector-de-red-rj45-cat7-terminal-ftp-x10-unidades-con-guia/p/MCO36223151?pdp_filters=item_id:MCO1568086599#is_advertising=true&amp;searchVariation=MCO36223151&amp;backend_model=search-backend&amp;position=1&amp;search_layout=stack&amp;type=pad&amp;tracking_id=8958d587-61a0-4dff-a45a-e8eadd2bb0e5&amp;is_advertising=true&amp;ad_domain=VQCATCORE_LST&amp;ad_position=1&amp;ad_click_id=YmY0ODE0MjItMzI4OS00YTgzLWI5OTYtMWZkZWFjODAwZDNk</t>
  </si>
  <si>
    <t>Switch de red</t>
  </si>
  <si>
    <t>Tomacorriente Naranja Regulada</t>
  </si>
  <si>
    <t>toma corriente blanca no regulado</t>
  </si>
  <si>
    <t>tomacorriente blanca no regulado</t>
  </si>
  <si>
    <t>https://www.mercadolibre.com.co/tomacorriente-naranja-regulada-codelca-15a-c-012-125v-250v/p/MCO48470214#polycard_client=search-nordic&amp;search_layout=grid&amp;position=5&amp;type=product&amp;tracking_id=fd05b8ca-2495-4924-88e2-8417e1a830a4&amp;wid=MCO1571518369&amp;sid=search</t>
  </si>
  <si>
    <t>https://www.mercadolibre.com.co/switch-poe-4-puertos-giga-ethernet-1cobre-1fibra/p/MCO44312724?pdp_filters=item_id:MCO2759598702#is_advertising=true&amp;searchVariation=MCO44312724&amp;backend_model=search-backend&amp;position=2&amp;search_layout=stack&amp;type=pad&amp;tracking_id=e4a5e606-6937-4ee9-adfb-55b14abbba5f&amp;is_advertising=true&amp;ad_domain=VQCATCORE_LST&amp;ad_position=2&amp;ad_click_id=MTQyMWUwZDItMGY1OS00NzM2LWFjODMtM2I5MmI5MWRlYjRi</t>
  </si>
  <si>
    <t>https://www.homecenter.com.co/homecenter-co/product/416290/toma-doble-p-t-plura-blanco/416290/</t>
  </si>
  <si>
    <t>https://www.homecenter.com.co/homecenter-co/product/784164/multimetro-digital-basico-rojo-steren/784164/</t>
  </si>
  <si>
    <t>Probador De Cables</t>
  </si>
  <si>
    <t>Destornilladores</t>
  </si>
  <si>
    <t xml:space="preserve">Ponchadora de Impacto </t>
  </si>
  <si>
    <t>Ponchadora de Impacto</t>
  </si>
  <si>
    <t>https://www.homecenter.com.co/homecenter-co/product/358311/ponchadora-de-impacto-110-88-utp-stp/358311/</t>
  </si>
  <si>
    <t>https://www.homecenter.com.co/homecenter-co/product/75048/juego-de-destornilladores-de-6-piezas-pala-y-estrella-ref-60-060s-stanley/75048/</t>
  </si>
  <si>
    <t>Tomacorriente blanca no regulado</t>
  </si>
  <si>
    <t xml:space="preserve">Probador de cables de red </t>
  </si>
  <si>
    <t>Cables de red UTP 1m</t>
  </si>
  <si>
    <t>Conectores rj 45 hembra</t>
  </si>
  <si>
    <t>Conectores rj 45 macho</t>
  </si>
  <si>
    <t>Conectores RJ 45 hembra</t>
  </si>
  <si>
    <t>https://articulo.mercadolibre.com.co/MCO-1440023169-ficha-union-empalme-rj45-adaptador-hembra-utp-cable-de-red-_JM#polycard_client=search-nordic&amp;search_layout=stack&amp;position=10&amp;type=item&amp;tracking_id=906aefc5-3444-456f-b292-965eccffb376&amp;wid=MCO1440023169&amp;sid=search</t>
  </si>
  <si>
    <t>Conectores  RJ-45 macho</t>
  </si>
  <si>
    <t>Cables de red UTP 1M</t>
  </si>
  <si>
    <t>breakers</t>
  </si>
  <si>
    <t>https://www.mercadolibre.com.co/caja-breaker-metalica-4-circuitos-certificada-induma/p/MCO34372453#polycard_client=search-nordic&amp;search_layout=grid&amp;position=5&amp;type=product&amp;tracking_id=9527f93a-d864-4bc6-9bdf-13e629368e7e&amp;wid=MCO1403011013&amp;sid=search</t>
  </si>
  <si>
    <t>Alicates</t>
  </si>
  <si>
    <t>https://www.mercadolibre.com.co/alicate-8-gris-verde-super-select-total-tht110806p/p/MCO25348202?pdp_filters=item_id:MCO1749604062#is_advertising=true&amp;searchVariation=MCO25348202&amp;backend_model=search-backend&amp;position=1&amp;search_layout=grid&amp;type=pad&amp;tracking_id=6d59af9b-52fd-432f-b2bb-a4835ea40ffd&amp;ad_domain=VQCATCORE_LST&amp;ad_position=1&amp;ad_click_id=YTViMTdjOGUtMWMyOC00OTQ1LTljMWMtNWRiMjIzMGFmNWY3</t>
  </si>
  <si>
    <t>Cortafríos</t>
  </si>
  <si>
    <t>https://www.mercadolibre.com.co/pinzas-miniatura-corte-diagonal-4-716-pretul-22663/p/MCO24292012#polycard_client=search-nordic&amp;search_layout=grid&amp;position=3&amp;type=product&amp;tracking_id=3368381f-a66f-46b0-8122-7ca47d74e3c8&amp;wid=MCO1594244901&amp;sid=search</t>
  </si>
  <si>
    <t>cable de electricidad de 100A y 1m</t>
  </si>
  <si>
    <t>cable de electricidad 100 a y un 1m</t>
  </si>
  <si>
    <t>https://interelectricos.com.co/inicio/250/cable-n-10-aislado-rollo-por-100-metros-nexan#galeria-5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</si>
</sst>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&quot;$ &quot;#,##0"/>
    <numFmt numFmtId="165" formatCode="_([$$-240A]\ * #,##0.00_);_([$$-240A]\ * \(#,##0.00\);_([$$-240A]\ * \-??_);_(@_)"/>
    <numFmt numFmtId="166" formatCode="_(&quot;$ &quot;* #,##0.00_);_(&quot;$ &quot;* \(#,##0.00\);_(&quot;$ &quot;* \-??_);_(@_)"/>
  </numFmts>
  <fonts count="21" x14ac:knownFonts="1">
    <font>
      <sz val="11"/>
      <color rgb="FF000000"/>
      <name val="Calibri"/>
      <scheme val="minor"/>
    </font>
    <font>
      <b/>
      <sz val="18"/>
      <color rgb="FF000000"/>
      <name val="Calibri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sz val="9"/>
      <color rgb="FF000000"/>
      <name val="Calibri"/>
    </font>
    <font>
      <sz val="10"/>
      <color rgb="FF000000"/>
      <name val="Times New Roman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D9D9D9"/>
      </patternFill>
    </fill>
  </fills>
  <borders count="6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thin">
        <color indexed="64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0">
    <xf numFmtId="0" fontId="0" fillId="0" borderId="0" xfId="0"/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165" fontId="4" fillId="0" borderId="13" xfId="0" applyNumberFormat="1" applyFont="1" applyBorder="1" applyAlignment="1">
      <alignment vertical="center" wrapText="1"/>
    </xf>
    <xf numFmtId="165" fontId="4" fillId="0" borderId="14" xfId="0" applyNumberFormat="1" applyFont="1" applyBorder="1" applyAlignment="1">
      <alignment vertical="center" wrapText="1"/>
    </xf>
    <xf numFmtId="166" fontId="4" fillId="0" borderId="14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66" fontId="3" fillId="0" borderId="13" xfId="0" applyNumberFormat="1" applyFont="1" applyBorder="1" applyAlignment="1">
      <alignment vertical="center" wrapText="1"/>
    </xf>
    <xf numFmtId="166" fontId="3" fillId="2" borderId="13" xfId="0" applyNumberFormat="1" applyFont="1" applyFill="1" applyBorder="1" applyAlignment="1">
      <alignment vertical="center" wrapText="1"/>
    </xf>
    <xf numFmtId="166" fontId="3" fillId="2" borderId="14" xfId="0" applyNumberFormat="1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8" fillId="2" borderId="24" xfId="0" applyFont="1" applyFill="1" applyBorder="1" applyAlignment="1">
      <alignment horizontal="center" vertical="center" wrapText="1"/>
    </xf>
    <xf numFmtId="0" fontId="5" fillId="0" borderId="25" xfId="0" applyFont="1" applyBorder="1"/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5" fillId="0" borderId="26" xfId="0" applyFont="1" applyBorder="1"/>
    <xf numFmtId="0" fontId="11" fillId="0" borderId="25" xfId="0" applyFont="1" applyBorder="1" applyAlignment="1">
      <alignment wrapText="1"/>
    </xf>
    <xf numFmtId="0" fontId="12" fillId="0" borderId="0" xfId="0" applyFont="1"/>
    <xf numFmtId="0" fontId="15" fillId="0" borderId="13" xfId="0" applyFont="1" applyBorder="1" applyAlignment="1">
      <alignment vertical="center" wrapText="1"/>
    </xf>
    <xf numFmtId="165" fontId="4" fillId="0" borderId="6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 wrapText="1"/>
    </xf>
    <xf numFmtId="165" fontId="4" fillId="0" borderId="8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166" fontId="4" fillId="0" borderId="11" xfId="0" applyNumberFormat="1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164" fontId="14" fillId="0" borderId="13" xfId="0" applyNumberFormat="1" applyFont="1" applyBorder="1" applyAlignment="1">
      <alignment vertical="center" wrapText="1"/>
    </xf>
    <xf numFmtId="0" fontId="0" fillId="0" borderId="32" xfId="0" applyBorder="1"/>
    <xf numFmtId="0" fontId="15" fillId="0" borderId="21" xfId="0" applyFont="1" applyBorder="1"/>
    <xf numFmtId="0" fontId="13" fillId="0" borderId="23" xfId="1" applyBorder="1" applyAlignment="1">
      <alignment wrapText="1"/>
    </xf>
    <xf numFmtId="0" fontId="0" fillId="0" borderId="27" xfId="0" applyBorder="1"/>
    <xf numFmtId="0" fontId="13" fillId="0" borderId="23" xfId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13" fillId="0" borderId="25" xfId="1" applyBorder="1" applyAlignment="1">
      <alignment vertical="center" wrapText="1"/>
    </xf>
    <xf numFmtId="0" fontId="13" fillId="0" borderId="26" xfId="1" applyBorder="1" applyAlignment="1">
      <alignment vertical="center" wrapText="1"/>
    </xf>
    <xf numFmtId="0" fontId="15" fillId="0" borderId="22" xfId="0" applyFont="1" applyBorder="1"/>
    <xf numFmtId="0" fontId="17" fillId="0" borderId="0" xfId="0" applyFont="1" applyAlignment="1">
      <alignment horizontal="left" vertical="center" wrapText="1"/>
    </xf>
    <xf numFmtId="0" fontId="16" fillId="0" borderId="33" xfId="0" applyFont="1" applyBorder="1"/>
    <xf numFmtId="0" fontId="4" fillId="0" borderId="3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164" fontId="4" fillId="0" borderId="38" xfId="0" applyNumberFormat="1" applyFont="1" applyBorder="1" applyAlignment="1">
      <alignment vertical="center" wrapText="1"/>
    </xf>
    <xf numFmtId="164" fontId="4" fillId="0" borderId="37" xfId="0" applyNumberFormat="1" applyFont="1" applyBorder="1" applyAlignment="1">
      <alignment vertical="center" wrapText="1"/>
    </xf>
    <xf numFmtId="165" fontId="4" fillId="0" borderId="39" xfId="0" applyNumberFormat="1" applyFont="1" applyBorder="1" applyAlignment="1">
      <alignment vertical="center" wrapText="1"/>
    </xf>
    <xf numFmtId="165" fontId="4" fillId="0" borderId="41" xfId="0" applyNumberFormat="1" applyFont="1" applyBorder="1" applyAlignment="1">
      <alignment vertical="center" wrapText="1"/>
    </xf>
    <xf numFmtId="165" fontId="4" fillId="0" borderId="40" xfId="0" applyNumberFormat="1" applyFont="1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166" fontId="4" fillId="0" borderId="41" xfId="0" applyNumberFormat="1" applyFont="1" applyBorder="1" applyAlignment="1">
      <alignment vertical="center" wrapText="1"/>
    </xf>
    <xf numFmtId="166" fontId="4" fillId="0" borderId="40" xfId="0" applyNumberFormat="1" applyFont="1" applyBorder="1" applyAlignment="1">
      <alignment vertical="center" wrapText="1"/>
    </xf>
    <xf numFmtId="166" fontId="4" fillId="0" borderId="46" xfId="0" applyNumberFormat="1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0" fillId="0" borderId="48" xfId="0" applyBorder="1"/>
    <xf numFmtId="0" fontId="13" fillId="0" borderId="49" xfId="1" applyBorder="1" applyAlignment="1">
      <alignment vertical="center" wrapText="1"/>
    </xf>
    <xf numFmtId="0" fontId="10" fillId="0" borderId="51" xfId="0" applyFont="1" applyBorder="1" applyAlignment="1">
      <alignment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5" fillId="0" borderId="11" xfId="0" applyFont="1" applyBorder="1" applyAlignment="1">
      <alignment vertical="center" wrapText="1"/>
    </xf>
    <xf numFmtId="0" fontId="16" fillId="0" borderId="0" xfId="0" applyFont="1"/>
    <xf numFmtId="165" fontId="4" fillId="0" borderId="54" xfId="0" applyNumberFormat="1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19" fillId="0" borderId="55" xfId="0" applyFont="1" applyBorder="1" applyAlignment="1">
      <alignment vertical="center" wrapText="1"/>
    </xf>
    <xf numFmtId="0" fontId="19" fillId="0" borderId="56" xfId="0" applyFont="1" applyBorder="1" applyAlignment="1">
      <alignment vertical="center" wrapText="1"/>
    </xf>
    <xf numFmtId="0" fontId="5" fillId="0" borderId="57" xfId="0" applyFont="1" applyBorder="1"/>
    <xf numFmtId="0" fontId="14" fillId="0" borderId="28" xfId="0" applyFont="1" applyBorder="1" applyAlignment="1">
      <alignment vertical="center" wrapText="1"/>
    </xf>
    <xf numFmtId="0" fontId="13" fillId="0" borderId="58" xfId="1" applyBorder="1" applyAlignment="1">
      <alignment vertical="center" wrapText="1"/>
    </xf>
    <xf numFmtId="0" fontId="19" fillId="0" borderId="59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0" fillId="0" borderId="60" xfId="0" applyBorder="1"/>
    <xf numFmtId="0" fontId="19" fillId="0" borderId="27" xfId="0" applyFont="1" applyBorder="1" applyAlignment="1">
      <alignment vertical="center" wrapText="1"/>
    </xf>
    <xf numFmtId="0" fontId="20" fillId="0" borderId="61" xfId="0" applyFont="1" applyBorder="1" applyAlignment="1">
      <alignment horizontal="left" vertical="center"/>
    </xf>
    <xf numFmtId="6" fontId="2" fillId="0" borderId="11" xfId="0" applyNumberFormat="1" applyFont="1" applyBorder="1"/>
    <xf numFmtId="0" fontId="20" fillId="0" borderId="11" xfId="0" applyFont="1" applyBorder="1" applyAlignment="1">
      <alignment vertical="center" wrapText="1"/>
    </xf>
    <xf numFmtId="6" fontId="2" fillId="0" borderId="12" xfId="0" applyNumberFormat="1" applyFont="1" applyBorder="1"/>
    <xf numFmtId="0" fontId="8" fillId="4" borderId="26" xfId="0" applyFont="1" applyFill="1" applyBorder="1" applyAlignment="1">
      <alignment horizontal="center" vertical="center" wrapText="1"/>
    </xf>
    <xf numFmtId="0" fontId="19" fillId="4" borderId="62" xfId="0" applyFont="1" applyFill="1" applyBorder="1" applyAlignment="1">
      <alignment vertical="center" wrapText="1"/>
    </xf>
    <xf numFmtId="0" fontId="13" fillId="4" borderId="63" xfId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right" vertical="center" wrapText="1"/>
    </xf>
    <xf numFmtId="0" fontId="2" fillId="0" borderId="5" xfId="0" applyFont="1" applyBorder="1"/>
    <xf numFmtId="0" fontId="2" fillId="0" borderId="15" xfId="0" applyFont="1" applyBorder="1"/>
    <xf numFmtId="0" fontId="3" fillId="0" borderId="29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2" borderId="42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3" fillId="2" borderId="44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3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2" fillId="0" borderId="18" xfId="0" applyFont="1" applyBorder="1"/>
    <xf numFmtId="166" fontId="3" fillId="3" borderId="19" xfId="0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38100</xdr:rowOff>
    </xdr:from>
    <xdr:ext cx="809625" cy="72390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23850" cy="333375"/>
    <xdr:sp macro="" textlink="">
      <xdr:nvSpPr>
        <xdr:cNvPr id="3" name="Shape 3" descr="Pasta Térmica Arctic Mx-4 4gramos Edición 2019 Sella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88838" y="3618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23850" cy="333375"/>
    <xdr:sp macro="" textlink="">
      <xdr:nvSpPr>
        <xdr:cNvPr id="2" name="Shape 3" descr="Pasta Térmica Arctic Mx-4 4gramos Edición 2019 Sell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88838" y="3618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23850" cy="333375"/>
    <xdr:sp macro="" textlink="">
      <xdr:nvSpPr>
        <xdr:cNvPr id="4" name="Shape 3" descr="Pasta Térmica Arctic Mx-4 4gramos Edición 2019 Sellad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88838" y="3618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23850" cy="333375"/>
    <xdr:sp macro="" textlink="">
      <xdr:nvSpPr>
        <xdr:cNvPr id="5" name="Shape 3" descr="Pasta Térmica Arctic Mx-4 4gramos Edición 2019 Sellad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88838" y="3618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23850" cy="333375"/>
    <xdr:sp macro="" textlink="">
      <xdr:nvSpPr>
        <xdr:cNvPr id="6" name="Shape 3" descr="Pasta Térmica Arctic Mx-4 4gramos Edición 2019 Sellad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88838" y="3618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10</xdr:row>
      <xdr:rowOff>0</xdr:rowOff>
    </xdr:from>
    <xdr:ext cx="323850" cy="333375"/>
    <xdr:sp macro="" textlink="">
      <xdr:nvSpPr>
        <xdr:cNvPr id="7" name="Shape 3" descr="Pasta Térmica Arctic Mx-4 4gramos Edición 2019 Sellada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88838" y="36180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8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9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10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11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12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13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14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15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16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17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314325" cy="1647825"/>
    <xdr:sp macro="" textlink="">
      <xdr:nvSpPr>
        <xdr:cNvPr id="18" name="Shape 5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193600" y="2960850"/>
          <a:ext cx="304800" cy="1638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5</xdr:row>
      <xdr:rowOff>0</xdr:rowOff>
    </xdr:from>
    <xdr:ext cx="314325" cy="1647825"/>
    <xdr:sp macro="" textlink="">
      <xdr:nvSpPr>
        <xdr:cNvPr id="19" name="Shape 5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93600" y="2960850"/>
          <a:ext cx="304800" cy="1638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1257300</xdr:colOff>
      <xdr:row>5</xdr:row>
      <xdr:rowOff>47625</xdr:rowOff>
    </xdr:from>
    <xdr:ext cx="323850" cy="1647825"/>
    <xdr:sp macro="" textlink="">
      <xdr:nvSpPr>
        <xdr:cNvPr id="20" name="Shape 6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188838" y="2960850"/>
          <a:ext cx="314325" cy="1638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419100</xdr:colOff>
      <xdr:row>5</xdr:row>
      <xdr:rowOff>0</xdr:rowOff>
    </xdr:from>
    <xdr:ext cx="314325" cy="1647825"/>
    <xdr:sp macro="" textlink="">
      <xdr:nvSpPr>
        <xdr:cNvPr id="21" name="Shape 5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193600" y="2960850"/>
          <a:ext cx="304800" cy="1638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22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23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24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25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26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</xdr:row>
      <xdr:rowOff>0</xdr:rowOff>
    </xdr:from>
    <xdr:ext cx="314325" cy="314325"/>
    <xdr:sp macro="" textlink="">
      <xdr:nvSpPr>
        <xdr:cNvPr id="27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314325" cy="314325"/>
    <xdr:sp macro="" textlink="">
      <xdr:nvSpPr>
        <xdr:cNvPr id="28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314325" cy="314325"/>
    <xdr:sp macro="" textlink="">
      <xdr:nvSpPr>
        <xdr:cNvPr id="29" name="Shape 4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323850" cy="1657350"/>
    <xdr:sp macro="" textlink="">
      <xdr:nvSpPr>
        <xdr:cNvPr id="30" name="Shape 7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5188838" y="2956088"/>
          <a:ext cx="314325" cy="1647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323850" cy="323850"/>
    <xdr:sp macro="" textlink="">
      <xdr:nvSpPr>
        <xdr:cNvPr id="31" name="Shape 8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5188838" y="3622838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</xdr:row>
      <xdr:rowOff>0</xdr:rowOff>
    </xdr:from>
    <xdr:ext cx="323850" cy="323850"/>
    <xdr:sp macro="" textlink="">
      <xdr:nvSpPr>
        <xdr:cNvPr id="32" name="Shape 8" descr="Guantes descartables Uka Int color transparente talle L de vinilo x 100 unidades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188838" y="3622838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171450</xdr:colOff>
      <xdr:row>12</xdr:row>
      <xdr:rowOff>152400</xdr:rowOff>
    </xdr:from>
    <xdr:ext cx="2400300" cy="1800225"/>
    <xdr:pic>
      <xdr:nvPicPr>
        <xdr:cNvPr id="39" name="image6.pn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2053" name="AutoShape 5" descr="https://media.falabella.com/sodimacCO/122117/w=1708,h=832,f=webp,fit=contain,q=8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1655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2054" name="AutoShape 6" descr="https://media.falabella.com/sodimacCO/122117/w=1708,h=832,f=webp,fit=contain,q=85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1655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28575</xdr:colOff>
      <xdr:row>13</xdr:row>
      <xdr:rowOff>104775</xdr:rowOff>
    </xdr:from>
    <xdr:to>
      <xdr:col>1</xdr:col>
      <xdr:colOff>2990850</xdr:colOff>
      <xdr:row>13</xdr:row>
      <xdr:rowOff>2285998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16659225"/>
          <a:ext cx="2962275" cy="21812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2058" name="AutoShape 10" descr="https://http2.mlstatic.com/D_NQ_NP_2X_794919-MCO44072563679_112020-F.webp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1884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381752</xdr:colOff>
      <xdr:row>14</xdr:row>
      <xdr:rowOff>204949</xdr:rowOff>
    </xdr:from>
    <xdr:to>
      <xdr:col>1</xdr:col>
      <xdr:colOff>2486025</xdr:colOff>
      <xdr:row>14</xdr:row>
      <xdr:rowOff>1915136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3248777" y="19054924"/>
          <a:ext cx="2104273" cy="1710187"/>
        </a:xfrm>
        <a:prstGeom prst="rect">
          <a:avLst/>
        </a:prstGeom>
      </xdr:spPr>
    </xdr:pic>
    <xdr:clientData/>
  </xdr:twoCellAnchor>
  <xdr:twoCellAnchor editAs="oneCell">
    <xdr:from>
      <xdr:col>1</xdr:col>
      <xdr:colOff>953525</xdr:colOff>
      <xdr:row>4</xdr:row>
      <xdr:rowOff>289277</xdr:rowOff>
    </xdr:from>
    <xdr:to>
      <xdr:col>1</xdr:col>
      <xdr:colOff>2047875</xdr:colOff>
      <xdr:row>4</xdr:row>
      <xdr:rowOff>1905729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20550" y="2927702"/>
          <a:ext cx="1094350" cy="1616452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10</xdr:row>
      <xdr:rowOff>348288</xdr:rowOff>
    </xdr:from>
    <xdr:to>
      <xdr:col>1</xdr:col>
      <xdr:colOff>2466975</xdr:colOff>
      <xdr:row>10</xdr:row>
      <xdr:rowOff>2324714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09975" y="10940088"/>
          <a:ext cx="1724025" cy="1976426"/>
        </a:xfrm>
        <a:prstGeom prst="rect">
          <a:avLst/>
        </a:prstGeom>
      </xdr:spPr>
    </xdr:pic>
    <xdr:clientData/>
  </xdr:twoCellAnchor>
  <xdr:twoCellAnchor editAs="oneCell">
    <xdr:from>
      <xdr:col>1</xdr:col>
      <xdr:colOff>938695</xdr:colOff>
      <xdr:row>9</xdr:row>
      <xdr:rowOff>408929</xdr:rowOff>
    </xdr:from>
    <xdr:to>
      <xdr:col>1</xdr:col>
      <xdr:colOff>2023124</xdr:colOff>
      <xdr:row>9</xdr:row>
      <xdr:rowOff>1769394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09999" y="10914038"/>
          <a:ext cx="1084429" cy="1360465"/>
        </a:xfrm>
        <a:prstGeom prst="rect">
          <a:avLst/>
        </a:prstGeom>
      </xdr:spPr>
    </xdr:pic>
    <xdr:clientData/>
  </xdr:twoCellAnchor>
  <xdr:twoCellAnchor editAs="oneCell">
    <xdr:from>
      <xdr:col>1</xdr:col>
      <xdr:colOff>704849</xdr:colOff>
      <xdr:row>11</xdr:row>
      <xdr:rowOff>367174</xdr:rowOff>
    </xdr:from>
    <xdr:to>
      <xdr:col>1</xdr:col>
      <xdr:colOff>2466974</xdr:colOff>
      <xdr:row>11</xdr:row>
      <xdr:rowOff>1743625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71874" y="13397374"/>
          <a:ext cx="1762125" cy="1376451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15</xdr:row>
      <xdr:rowOff>575441</xdr:rowOff>
    </xdr:from>
    <xdr:to>
      <xdr:col>1</xdr:col>
      <xdr:colOff>2134410</xdr:colOff>
      <xdr:row>15</xdr:row>
      <xdr:rowOff>1791389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71875" y="22644866"/>
          <a:ext cx="1429560" cy="1215948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18</xdr:row>
      <xdr:rowOff>671639</xdr:rowOff>
    </xdr:from>
    <xdr:to>
      <xdr:col>1</xdr:col>
      <xdr:colOff>2115349</xdr:colOff>
      <xdr:row>18</xdr:row>
      <xdr:rowOff>1943754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29000" y="25036589"/>
          <a:ext cx="1553374" cy="1272115"/>
        </a:xfrm>
        <a:prstGeom prst="rect">
          <a:avLst/>
        </a:prstGeom>
      </xdr:spPr>
    </xdr:pic>
    <xdr:clientData/>
  </xdr:twoCellAnchor>
  <xdr:twoCellAnchor editAs="oneCell">
    <xdr:from>
      <xdr:col>1</xdr:col>
      <xdr:colOff>374337</xdr:colOff>
      <xdr:row>17</xdr:row>
      <xdr:rowOff>333375</xdr:rowOff>
    </xdr:from>
    <xdr:to>
      <xdr:col>1</xdr:col>
      <xdr:colOff>2153393</xdr:colOff>
      <xdr:row>17</xdr:row>
      <xdr:rowOff>1953302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41362" y="24698325"/>
          <a:ext cx="1779056" cy="1619927"/>
        </a:xfrm>
        <a:prstGeom prst="rect">
          <a:avLst/>
        </a:prstGeom>
      </xdr:spPr>
    </xdr:pic>
    <xdr:clientData/>
  </xdr:twoCellAnchor>
  <xdr:twoCellAnchor editAs="oneCell">
    <xdr:from>
      <xdr:col>1</xdr:col>
      <xdr:colOff>863414</xdr:colOff>
      <xdr:row>16</xdr:row>
      <xdr:rowOff>352424</xdr:rowOff>
    </xdr:from>
    <xdr:to>
      <xdr:col>1</xdr:col>
      <xdr:colOff>1972103</xdr:colOff>
      <xdr:row>16</xdr:row>
      <xdr:rowOff>2181933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30439" y="24717374"/>
          <a:ext cx="1108689" cy="1829509"/>
        </a:xfrm>
        <a:prstGeom prst="rect">
          <a:avLst/>
        </a:prstGeom>
      </xdr:spPr>
    </xdr:pic>
    <xdr:clientData/>
  </xdr:twoCellAnchor>
  <xdr:twoCellAnchor editAs="oneCell">
    <xdr:from>
      <xdr:col>1</xdr:col>
      <xdr:colOff>662609</xdr:colOff>
      <xdr:row>2</xdr:row>
      <xdr:rowOff>182873</xdr:rowOff>
    </xdr:from>
    <xdr:to>
      <xdr:col>1</xdr:col>
      <xdr:colOff>2757519</xdr:colOff>
      <xdr:row>2</xdr:row>
      <xdr:rowOff>2029418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FC1C850-42BB-73BF-0949-E425B580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33913" y="569395"/>
          <a:ext cx="2094910" cy="1846545"/>
        </a:xfrm>
        <a:prstGeom prst="rect">
          <a:avLst/>
        </a:prstGeom>
      </xdr:spPr>
    </xdr:pic>
    <xdr:clientData/>
  </xdr:twoCellAnchor>
  <xdr:twoCellAnchor editAs="oneCell">
    <xdr:from>
      <xdr:col>1</xdr:col>
      <xdr:colOff>510761</xdr:colOff>
      <xdr:row>3</xdr:row>
      <xdr:rowOff>125038</xdr:rowOff>
    </xdr:from>
    <xdr:to>
      <xdr:col>1</xdr:col>
      <xdr:colOff>2346740</xdr:colOff>
      <xdr:row>3</xdr:row>
      <xdr:rowOff>2203008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E57A9E1E-F4EE-815E-A0EE-C5B36DDCA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82065" y="2775473"/>
          <a:ext cx="1835979" cy="2077970"/>
        </a:xfrm>
        <a:prstGeom prst="rect">
          <a:avLst/>
        </a:prstGeom>
      </xdr:spPr>
    </xdr:pic>
    <xdr:clientData/>
  </xdr:twoCellAnchor>
  <xdr:twoCellAnchor editAs="oneCell">
    <xdr:from>
      <xdr:col>1</xdr:col>
      <xdr:colOff>248479</xdr:colOff>
      <xdr:row>5</xdr:row>
      <xdr:rowOff>96631</xdr:rowOff>
    </xdr:from>
    <xdr:to>
      <xdr:col>1</xdr:col>
      <xdr:colOff>2602803</xdr:colOff>
      <xdr:row>5</xdr:row>
      <xdr:rowOff>1753153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6CACCB25-6965-906C-A4BA-0A034EB53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19783" y="7274892"/>
          <a:ext cx="2354324" cy="1656522"/>
        </a:xfrm>
        <a:prstGeom prst="rect">
          <a:avLst/>
        </a:prstGeom>
      </xdr:spPr>
    </xdr:pic>
    <xdr:clientData/>
  </xdr:twoCellAnchor>
  <xdr:twoCellAnchor editAs="oneCell">
    <xdr:from>
      <xdr:col>1</xdr:col>
      <xdr:colOff>897282</xdr:colOff>
      <xdr:row>6</xdr:row>
      <xdr:rowOff>88560</xdr:rowOff>
    </xdr:from>
    <xdr:to>
      <xdr:col>1</xdr:col>
      <xdr:colOff>2015435</xdr:colOff>
      <xdr:row>6</xdr:row>
      <xdr:rowOff>1803565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AA3997F6-1FA7-EF24-E3F4-3D52372C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68586" y="9130408"/>
          <a:ext cx="1118153" cy="1715005"/>
        </a:xfrm>
        <a:prstGeom prst="rect">
          <a:avLst/>
        </a:prstGeom>
      </xdr:spPr>
    </xdr:pic>
    <xdr:clientData/>
  </xdr:twoCellAnchor>
  <xdr:twoCellAnchor editAs="oneCell">
    <xdr:from>
      <xdr:col>1</xdr:col>
      <xdr:colOff>773044</xdr:colOff>
      <xdr:row>7</xdr:row>
      <xdr:rowOff>124239</xdr:rowOff>
    </xdr:from>
    <xdr:to>
      <xdr:col>1</xdr:col>
      <xdr:colOff>2250110</xdr:colOff>
      <xdr:row>7</xdr:row>
      <xdr:rowOff>1722307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4476F5E-0DBA-CC84-3CA6-720943599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44348" y="11029674"/>
          <a:ext cx="1477066" cy="1598068"/>
        </a:xfrm>
        <a:prstGeom prst="rect">
          <a:avLst/>
        </a:prstGeom>
      </xdr:spPr>
    </xdr:pic>
    <xdr:clientData/>
  </xdr:twoCellAnchor>
  <xdr:twoCellAnchor editAs="oneCell">
    <xdr:from>
      <xdr:col>1</xdr:col>
      <xdr:colOff>1256195</xdr:colOff>
      <xdr:row>8</xdr:row>
      <xdr:rowOff>219777</xdr:rowOff>
    </xdr:from>
    <xdr:to>
      <xdr:col>1</xdr:col>
      <xdr:colOff>1863587</xdr:colOff>
      <xdr:row>8</xdr:row>
      <xdr:rowOff>1616523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6C671F8-AC06-CA8E-9C9E-9F53C287C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27499" y="12988799"/>
          <a:ext cx="607392" cy="1396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rticulo.mercadolibre.com.co/MCO-1440023169-ficha-union-empalme-rj45-adaptador-hembra-utp-cable-de-red-_J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mercadolibre.com.co/switch-poe-4-puertos-giga-ethernet-1cobre-1fibra/p/MCO44312724?pdp_filters=item_id:MCO2759598702" TargetMode="External"/><Relationship Id="rId7" Type="http://schemas.openxmlformats.org/officeDocument/2006/relationships/hyperlink" Target="https://www.homecenter.com.co/homecenter-co/product/75048/juego-de-destornilladores-de-6-piezas-pala-y-estrella-ref-60-060s-stanley/75048/" TargetMode="External"/><Relationship Id="rId12" Type="http://schemas.openxmlformats.org/officeDocument/2006/relationships/hyperlink" Target="https://interelectricos.com.co/inicio/250/cable-n-10-aislado-rollo-por-100-metros-nexan" TargetMode="External"/><Relationship Id="rId2" Type="http://schemas.openxmlformats.org/officeDocument/2006/relationships/hyperlink" Target="https://www.mercadolibre.com.co/tomacorriente-naranja-regulada-codelca-15a-c-012-125v-250v/p/MCO48470214" TargetMode="External"/><Relationship Id="rId1" Type="http://schemas.openxmlformats.org/officeDocument/2006/relationships/hyperlink" Target="https://www.homecenter.com.co/homecenter-co/product/122117/canaleta-de-superficie-dexson-blanca-20x12-con-adhesivo/122117/" TargetMode="External"/><Relationship Id="rId6" Type="http://schemas.openxmlformats.org/officeDocument/2006/relationships/hyperlink" Target="https://www.homecenter.com.co/homecenter-co/product/784164/multimetro-digital-basico-rojo-steren/784164/" TargetMode="External"/><Relationship Id="rId11" Type="http://schemas.openxmlformats.org/officeDocument/2006/relationships/hyperlink" Target="https://www.mercadolibre.com.co/pinzas-miniatura-corte-diagonal-4-716-pretul-22663/p/MCO24292012" TargetMode="External"/><Relationship Id="rId5" Type="http://schemas.openxmlformats.org/officeDocument/2006/relationships/hyperlink" Target="https://articulo.mercadolibre.com.co/MCO-594549267-koneet-pinza-ponchadora-rj45rj11-roja-15-conectores-_JM" TargetMode="External"/><Relationship Id="rId10" Type="http://schemas.openxmlformats.org/officeDocument/2006/relationships/hyperlink" Target="https://www.mercadolibre.com.co/alicate-8-gris-verde-super-select-total-tht110806p/p/MCO25348202?pdp_filters=item_id:MCO1749604062" TargetMode="External"/><Relationship Id="rId4" Type="http://schemas.openxmlformats.org/officeDocument/2006/relationships/hyperlink" Target="https://www.homecenter.com.co/homecenter-co/product/416290/toma-doble-p-t-plura-blanco/416290/" TargetMode="External"/><Relationship Id="rId9" Type="http://schemas.openxmlformats.org/officeDocument/2006/relationships/hyperlink" Target="https://www.mercadolibre.com.co/caja-breaker-metalica-4-circuitos-certificada-induma/p/MCO34372453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5"/>
  <sheetViews>
    <sheetView showGridLines="0" topLeftCell="A19" workbookViewId="0">
      <selection activeCell="F7" sqref="F7"/>
    </sheetView>
  </sheetViews>
  <sheetFormatPr baseColWidth="10" defaultColWidth="14.42578125" defaultRowHeight="15" customHeight="1" x14ac:dyDescent="0.25"/>
  <cols>
    <col min="1" max="1" width="30.7109375" customWidth="1"/>
    <col min="2" max="2" width="11.7109375" customWidth="1"/>
    <col min="3" max="3" width="44.5703125" customWidth="1"/>
    <col min="4" max="4" width="11.7109375" customWidth="1"/>
    <col min="5" max="5" width="13.7109375" customWidth="1"/>
    <col min="6" max="7" width="15.5703125" customWidth="1"/>
  </cols>
  <sheetData>
    <row r="1" spans="1:7" ht="60" customHeight="1" x14ac:dyDescent="0.25">
      <c r="A1" s="110" t="s">
        <v>0</v>
      </c>
      <c r="B1" s="111"/>
      <c r="C1" s="111"/>
      <c r="D1" s="111"/>
      <c r="E1" s="111"/>
      <c r="F1" s="111"/>
      <c r="G1" s="112"/>
    </row>
    <row r="2" spans="1:7" ht="13.5" customHeight="1" x14ac:dyDescent="0.25">
      <c r="A2" s="113" t="s">
        <v>1</v>
      </c>
      <c r="B2" s="90"/>
      <c r="C2" s="90"/>
      <c r="D2" s="90"/>
      <c r="E2" s="90"/>
      <c r="F2" s="90"/>
      <c r="G2" s="114"/>
    </row>
    <row r="3" spans="1:7" ht="24" customHeight="1" x14ac:dyDescent="0.25">
      <c r="A3" s="115" t="s">
        <v>2</v>
      </c>
      <c r="B3" s="95" t="s">
        <v>3</v>
      </c>
      <c r="C3" s="95" t="s">
        <v>4</v>
      </c>
      <c r="D3" s="95" t="s">
        <v>5</v>
      </c>
      <c r="E3" s="95" t="s">
        <v>6</v>
      </c>
      <c r="F3" s="95" t="s">
        <v>7</v>
      </c>
      <c r="G3" s="108" t="s">
        <v>8</v>
      </c>
    </row>
    <row r="4" spans="1:7" ht="13.5" customHeight="1" x14ac:dyDescent="0.25">
      <c r="A4" s="116"/>
      <c r="B4" s="96"/>
      <c r="C4" s="96"/>
      <c r="D4" s="96"/>
      <c r="E4" s="96"/>
      <c r="F4" s="96"/>
      <c r="G4" s="109"/>
    </row>
    <row r="5" spans="1:7" ht="30" customHeight="1" x14ac:dyDescent="0.25">
      <c r="A5" s="82" t="s">
        <v>60</v>
      </c>
      <c r="B5" s="67">
        <v>4</v>
      </c>
      <c r="C5" s="84" t="s">
        <v>9</v>
      </c>
      <c r="D5" s="83">
        <v>15000</v>
      </c>
      <c r="E5" s="83">
        <v>20000</v>
      </c>
      <c r="F5" s="83">
        <f>B5*D5</f>
        <v>60000</v>
      </c>
      <c r="G5" s="85">
        <f>B5*E5</f>
        <v>80000</v>
      </c>
    </row>
    <row r="6" spans="1:7" ht="30" x14ac:dyDescent="0.25">
      <c r="A6" s="1" t="s">
        <v>47</v>
      </c>
      <c r="B6" s="1">
        <v>4</v>
      </c>
      <c r="C6" s="2" t="s">
        <v>9</v>
      </c>
      <c r="D6" s="3">
        <v>4200</v>
      </c>
      <c r="E6" s="3">
        <v>5000</v>
      </c>
      <c r="F6" s="4">
        <f t="shared" ref="F6:F13" si="0">(B6*D6)</f>
        <v>16800</v>
      </c>
      <c r="G6" s="5">
        <f>B6*E6</f>
        <v>20000</v>
      </c>
    </row>
    <row r="7" spans="1:7" ht="30" x14ac:dyDescent="0.25">
      <c r="A7" s="69" t="s">
        <v>49</v>
      </c>
      <c r="B7" s="1">
        <v>4</v>
      </c>
      <c r="C7" s="2" t="s">
        <v>9</v>
      </c>
      <c r="D7" s="3">
        <v>32000</v>
      </c>
      <c r="E7" s="3">
        <v>40000</v>
      </c>
      <c r="F7" s="4">
        <f>(B7*D7)</f>
        <v>128000</v>
      </c>
      <c r="G7" s="5">
        <f>B7*E7</f>
        <v>160000</v>
      </c>
    </row>
    <row r="8" spans="1:7" ht="30" x14ac:dyDescent="0.25">
      <c r="A8" s="44" t="s">
        <v>54</v>
      </c>
      <c r="B8" s="1">
        <v>1</v>
      </c>
      <c r="C8" s="22" t="s">
        <v>9</v>
      </c>
      <c r="D8" s="33">
        <v>45000</v>
      </c>
      <c r="E8" s="3">
        <v>50000</v>
      </c>
      <c r="F8" s="4">
        <f>(B8*D8)</f>
        <v>45000</v>
      </c>
      <c r="G8" s="5">
        <f>B8*E8</f>
        <v>50000</v>
      </c>
    </row>
    <row r="9" spans="1:7" ht="30" x14ac:dyDescent="0.25">
      <c r="A9" s="45" t="s">
        <v>31</v>
      </c>
      <c r="B9" s="48">
        <v>1</v>
      </c>
      <c r="C9" s="25" t="s">
        <v>9</v>
      </c>
      <c r="D9" s="26">
        <v>40075</v>
      </c>
      <c r="E9" s="51">
        <v>50000</v>
      </c>
      <c r="F9" s="27">
        <f>(B9*D9)</f>
        <v>40075</v>
      </c>
      <c r="G9" s="5">
        <f t="shared" ref="G9:G13" si="1">B9*E9</f>
        <v>50000</v>
      </c>
    </row>
    <row r="10" spans="1:7" ht="30" x14ac:dyDescent="0.25">
      <c r="A10" s="46" t="s">
        <v>32</v>
      </c>
      <c r="B10" s="28">
        <v>4</v>
      </c>
      <c r="C10" s="49" t="s">
        <v>9</v>
      </c>
      <c r="D10" s="50">
        <v>34000</v>
      </c>
      <c r="E10" s="30">
        <v>40000</v>
      </c>
      <c r="F10" s="52">
        <f>(B10*D10)</f>
        <v>136000</v>
      </c>
      <c r="G10" s="23">
        <f>B10*E10</f>
        <v>160000</v>
      </c>
    </row>
    <row r="11" spans="1:7" ht="30" customHeight="1" x14ac:dyDescent="0.25">
      <c r="A11" s="46" t="s">
        <v>48</v>
      </c>
      <c r="B11" s="28">
        <v>4</v>
      </c>
      <c r="C11" s="68" t="s">
        <v>9</v>
      </c>
      <c r="D11" s="30">
        <v>5100</v>
      </c>
      <c r="E11" s="30">
        <v>6000</v>
      </c>
      <c r="F11" s="70">
        <f>(B11*D11)</f>
        <v>20400</v>
      </c>
      <c r="G11" s="23">
        <f>B11*E11</f>
        <v>24000</v>
      </c>
    </row>
    <row r="12" spans="1:7" ht="30" x14ac:dyDescent="0.25">
      <c r="A12" s="47" t="s">
        <v>24</v>
      </c>
      <c r="B12" s="1">
        <v>3</v>
      </c>
      <c r="C12" s="22" t="s">
        <v>9</v>
      </c>
      <c r="D12" s="3">
        <v>7500</v>
      </c>
      <c r="E12" s="3">
        <v>45000</v>
      </c>
      <c r="F12" s="53">
        <f t="shared" si="0"/>
        <v>22500</v>
      </c>
      <c r="G12" s="54">
        <v>192000</v>
      </c>
    </row>
    <row r="13" spans="1:7" ht="30" x14ac:dyDescent="0.25">
      <c r="A13" s="32" t="s">
        <v>45</v>
      </c>
      <c r="B13" s="1">
        <v>4</v>
      </c>
      <c r="C13" s="2" t="s">
        <v>9</v>
      </c>
      <c r="D13" s="3">
        <v>30000</v>
      </c>
      <c r="E13" s="3">
        <v>49000</v>
      </c>
      <c r="F13" s="53">
        <f t="shared" si="0"/>
        <v>120000</v>
      </c>
      <c r="G13" s="54">
        <f t="shared" si="1"/>
        <v>196000</v>
      </c>
    </row>
    <row r="14" spans="1:7" ht="14.25" customHeight="1" x14ac:dyDescent="0.25">
      <c r="A14" s="89" t="s">
        <v>10</v>
      </c>
      <c r="B14" s="90"/>
      <c r="C14" s="90"/>
      <c r="D14" s="90"/>
      <c r="E14" s="91"/>
      <c r="F14" s="53">
        <f>SUM(F6+F7+F9+F13)</f>
        <v>304875</v>
      </c>
      <c r="G14" s="54">
        <f>SUM(G6:G13)</f>
        <v>852000</v>
      </c>
    </row>
    <row r="15" spans="1:7" ht="13.5" customHeight="1" x14ac:dyDescent="0.25">
      <c r="A15" s="92" t="s">
        <v>11</v>
      </c>
      <c r="B15" s="90"/>
      <c r="C15" s="90"/>
      <c r="D15" s="90"/>
      <c r="E15" s="90"/>
      <c r="F15" s="90"/>
      <c r="G15" s="55"/>
    </row>
    <row r="16" spans="1:7" ht="15" customHeight="1" x14ac:dyDescent="0.25">
      <c r="A16" s="93" t="s">
        <v>2</v>
      </c>
      <c r="B16" s="95" t="s">
        <v>3</v>
      </c>
      <c r="C16" s="95" t="s">
        <v>4</v>
      </c>
      <c r="D16" s="95" t="s">
        <v>5</v>
      </c>
      <c r="E16" s="95" t="s">
        <v>12</v>
      </c>
      <c r="F16" s="97" t="s">
        <v>7</v>
      </c>
      <c r="G16" s="99" t="s">
        <v>8</v>
      </c>
    </row>
    <row r="17" spans="1:7" ht="21.75" customHeight="1" x14ac:dyDescent="0.25">
      <c r="A17" s="94"/>
      <c r="B17" s="96"/>
      <c r="C17" s="96"/>
      <c r="D17" s="96"/>
      <c r="E17" s="96"/>
      <c r="F17" s="98"/>
      <c r="G17" s="100"/>
    </row>
    <row r="18" spans="1:7" ht="30" x14ac:dyDescent="0.25">
      <c r="A18" s="32" t="s">
        <v>26</v>
      </c>
      <c r="B18" s="1">
        <v>1</v>
      </c>
      <c r="C18" s="2" t="s">
        <v>9</v>
      </c>
      <c r="D18" s="3">
        <v>35000</v>
      </c>
      <c r="E18" s="3">
        <v>40000</v>
      </c>
      <c r="F18" s="56">
        <f t="shared" ref="F18:F24" si="2">B18*D18</f>
        <v>35000</v>
      </c>
      <c r="G18" s="57">
        <f t="shared" ref="G18:G24" si="3">B18*E18</f>
        <v>40000</v>
      </c>
    </row>
    <row r="19" spans="1:7" ht="30" customHeight="1" x14ac:dyDescent="0.25">
      <c r="A19" s="76" t="s">
        <v>56</v>
      </c>
      <c r="B19" s="1">
        <v>4</v>
      </c>
      <c r="C19" s="22" t="s">
        <v>9</v>
      </c>
      <c r="D19" s="3">
        <v>20000</v>
      </c>
      <c r="E19" s="3">
        <v>30000</v>
      </c>
      <c r="F19" s="56">
        <f>B19*D19</f>
        <v>80000</v>
      </c>
      <c r="G19" s="57">
        <f>B19*E19</f>
        <v>120000</v>
      </c>
    </row>
    <row r="20" spans="1:7" ht="30" x14ac:dyDescent="0.25">
      <c r="A20" s="32" t="s">
        <v>13</v>
      </c>
      <c r="B20" s="1">
        <v>1</v>
      </c>
      <c r="C20" s="7" t="s">
        <v>9</v>
      </c>
      <c r="D20" s="3">
        <v>21000</v>
      </c>
      <c r="E20" s="3">
        <v>40000</v>
      </c>
      <c r="F20" s="56">
        <f>B20*D20</f>
        <v>21000</v>
      </c>
      <c r="G20" s="57">
        <f t="shared" si="3"/>
        <v>40000</v>
      </c>
    </row>
    <row r="21" spans="1:7" ht="30" customHeight="1" x14ac:dyDescent="0.25">
      <c r="A21" s="76" t="s">
        <v>58</v>
      </c>
      <c r="B21" s="1">
        <v>4</v>
      </c>
      <c r="C21" s="79" t="s">
        <v>9</v>
      </c>
      <c r="D21" s="3">
        <v>10000</v>
      </c>
      <c r="E21" s="3">
        <v>15000</v>
      </c>
      <c r="F21" s="56">
        <f>B21*D21</f>
        <v>40000</v>
      </c>
      <c r="G21" s="57">
        <f>B21*E21</f>
        <v>60000</v>
      </c>
    </row>
    <row r="22" spans="1:7" ht="30" x14ac:dyDescent="0.25">
      <c r="A22" s="32" t="s">
        <v>46</v>
      </c>
      <c r="B22" s="1">
        <v>1</v>
      </c>
      <c r="C22" s="2" t="s">
        <v>9</v>
      </c>
      <c r="D22" s="3">
        <v>100000</v>
      </c>
      <c r="E22" s="3">
        <v>150000</v>
      </c>
      <c r="F22" s="56">
        <f>B22*D22</f>
        <v>100000</v>
      </c>
      <c r="G22" s="57">
        <f t="shared" si="3"/>
        <v>150000</v>
      </c>
    </row>
    <row r="23" spans="1:7" ht="30" x14ac:dyDescent="0.25">
      <c r="A23" s="61" t="s">
        <v>40</v>
      </c>
      <c r="B23" s="24">
        <v>4</v>
      </c>
      <c r="C23" s="59" t="s">
        <v>9</v>
      </c>
      <c r="D23" s="26">
        <v>259000</v>
      </c>
      <c r="E23" s="51">
        <v>53200</v>
      </c>
      <c r="F23" s="58">
        <f t="shared" si="2"/>
        <v>1036000</v>
      </c>
      <c r="G23" s="57">
        <f t="shared" si="3"/>
        <v>212800</v>
      </c>
    </row>
    <row r="24" spans="1:7" ht="30" x14ac:dyDescent="0.25">
      <c r="A24" s="62" t="s">
        <v>41</v>
      </c>
      <c r="B24" s="60">
        <v>1</v>
      </c>
      <c r="C24" s="29" t="s">
        <v>9</v>
      </c>
      <c r="D24" s="50">
        <v>50000</v>
      </c>
      <c r="E24" s="30">
        <v>70000</v>
      </c>
      <c r="F24" s="31">
        <f t="shared" si="2"/>
        <v>50000</v>
      </c>
      <c r="G24" s="6">
        <f t="shared" si="3"/>
        <v>70000</v>
      </c>
    </row>
    <row r="25" spans="1:7" ht="14.25" customHeight="1" x14ac:dyDescent="0.25">
      <c r="A25" s="101" t="s">
        <v>15</v>
      </c>
      <c r="B25" s="90"/>
      <c r="C25" s="90"/>
      <c r="D25" s="90"/>
      <c r="E25" s="91"/>
      <c r="F25" s="8">
        <f t="shared" ref="F25:G25" si="4">SUM(F18:F24)</f>
        <v>1362000</v>
      </c>
      <c r="G25" s="6">
        <f t="shared" si="4"/>
        <v>692800</v>
      </c>
    </row>
    <row r="26" spans="1:7" ht="13.5" customHeight="1" x14ac:dyDescent="0.25">
      <c r="A26" s="102" t="s">
        <v>16</v>
      </c>
      <c r="B26" s="90"/>
      <c r="C26" s="90"/>
      <c r="D26" s="90"/>
      <c r="E26" s="91"/>
      <c r="F26" s="9">
        <f t="shared" ref="F26:G26" si="5">SUM(F14,F25)</f>
        <v>1666875</v>
      </c>
      <c r="G26" s="10">
        <f t="shared" si="5"/>
        <v>1544800</v>
      </c>
    </row>
    <row r="27" spans="1:7" ht="13.5" customHeight="1" x14ac:dyDescent="0.25">
      <c r="A27" s="103" t="s">
        <v>17</v>
      </c>
      <c r="B27" s="104"/>
      <c r="C27" s="104"/>
      <c r="D27" s="104"/>
      <c r="E27" s="105"/>
      <c r="F27" s="106">
        <f>SUM(F26:G26)</f>
        <v>3211675</v>
      </c>
      <c r="G27" s="107"/>
    </row>
    <row r="28" spans="1:7" ht="13.5" customHeight="1" x14ac:dyDescent="0.25">
      <c r="A28" s="11"/>
      <c r="B28" s="11"/>
      <c r="C28" s="11"/>
      <c r="D28" s="11"/>
      <c r="E28" s="11"/>
      <c r="F28" s="11"/>
      <c r="G28" s="11"/>
    </row>
    <row r="29" spans="1:7" ht="13.5" customHeight="1" x14ac:dyDescent="0.25">
      <c r="A29" s="12" t="s">
        <v>18</v>
      </c>
      <c r="B29" s="12"/>
      <c r="C29" s="13"/>
      <c r="D29" s="13"/>
      <c r="E29" s="13"/>
      <c r="F29" s="13"/>
      <c r="G29" s="13"/>
    </row>
    <row r="30" spans="1:7" ht="13.5" customHeight="1" x14ac:dyDescent="0.25">
      <c r="A30" s="12" t="s">
        <v>19</v>
      </c>
      <c r="B30" s="12"/>
      <c r="C30" s="13"/>
      <c r="D30" s="13"/>
      <c r="E30" s="13"/>
      <c r="F30" s="13"/>
      <c r="G30" s="13"/>
    </row>
    <row r="31" spans="1:7" ht="13.5" customHeight="1" x14ac:dyDescent="0.25">
      <c r="A31" s="14"/>
      <c r="B31" s="14"/>
      <c r="C31" s="14"/>
      <c r="D31" s="14"/>
      <c r="E31" s="14"/>
      <c r="F31" s="14"/>
      <c r="G31" s="14"/>
    </row>
    <row r="32" spans="1:7" ht="13.5" customHeight="1" x14ac:dyDescent="0.25">
      <c r="A32" s="14"/>
      <c r="B32" s="14"/>
      <c r="C32" s="14"/>
      <c r="D32" s="14"/>
      <c r="E32" s="14"/>
      <c r="F32" s="14"/>
      <c r="G32" s="14"/>
    </row>
    <row r="33" spans="1:7" ht="13.5" customHeight="1" x14ac:dyDescent="0.25">
      <c r="A33" s="14"/>
      <c r="B33" s="14"/>
      <c r="C33" s="14"/>
      <c r="D33" s="14"/>
      <c r="E33" s="14"/>
      <c r="F33" s="14"/>
      <c r="G33" s="14"/>
    </row>
    <row r="34" spans="1:7" ht="13.5" customHeight="1" x14ac:dyDescent="0.25">
      <c r="A34" s="14"/>
      <c r="B34" s="14"/>
      <c r="C34" s="14"/>
      <c r="D34" s="14"/>
      <c r="E34" s="14"/>
      <c r="F34" s="14"/>
      <c r="G34" s="14"/>
    </row>
    <row r="35" spans="1:7" ht="13.5" customHeight="1" x14ac:dyDescent="0.25">
      <c r="A35" s="14"/>
      <c r="B35" s="14"/>
      <c r="C35" s="14"/>
      <c r="D35" s="14"/>
      <c r="E35" s="14"/>
      <c r="F35" s="14"/>
      <c r="G35" s="14"/>
    </row>
    <row r="36" spans="1:7" ht="13.5" customHeight="1" x14ac:dyDescent="0.25"/>
    <row r="37" spans="1:7" ht="13.5" customHeight="1" x14ac:dyDescent="0.25"/>
    <row r="38" spans="1:7" ht="13.5" customHeight="1" x14ac:dyDescent="0.25"/>
    <row r="39" spans="1:7" ht="13.5" customHeight="1" x14ac:dyDescent="0.25"/>
    <row r="40" spans="1:7" ht="13.5" customHeight="1" x14ac:dyDescent="0.25"/>
    <row r="41" spans="1:7" ht="13.5" customHeight="1" x14ac:dyDescent="0.25"/>
    <row r="42" spans="1:7" ht="13.5" customHeight="1" x14ac:dyDescent="0.25"/>
    <row r="43" spans="1:7" ht="13.5" customHeight="1" x14ac:dyDescent="0.25"/>
    <row r="44" spans="1:7" ht="13.5" customHeight="1" x14ac:dyDescent="0.25"/>
    <row r="45" spans="1:7" ht="13.5" customHeight="1" x14ac:dyDescent="0.25"/>
    <row r="46" spans="1:7" ht="13.5" customHeight="1" x14ac:dyDescent="0.25"/>
    <row r="47" spans="1:7" ht="13.5" customHeight="1" x14ac:dyDescent="0.25"/>
    <row r="48" spans="1:7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22">
    <mergeCell ref="F3:F4"/>
    <mergeCell ref="G3:G4"/>
    <mergeCell ref="A1:G1"/>
    <mergeCell ref="A2:G2"/>
    <mergeCell ref="A3:A4"/>
    <mergeCell ref="B3:B4"/>
    <mergeCell ref="C3:C4"/>
    <mergeCell ref="D3:D4"/>
    <mergeCell ref="E3:E4"/>
    <mergeCell ref="G16:G17"/>
    <mergeCell ref="A25:E25"/>
    <mergeCell ref="A26:E26"/>
    <mergeCell ref="A27:E27"/>
    <mergeCell ref="F27:G27"/>
    <mergeCell ref="A14:E14"/>
    <mergeCell ref="A15:F15"/>
    <mergeCell ref="A16:A17"/>
    <mergeCell ref="B16:B17"/>
    <mergeCell ref="C16:C17"/>
    <mergeCell ref="D16:D17"/>
    <mergeCell ref="E16:E17"/>
    <mergeCell ref="F16:F17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92"/>
  <sheetViews>
    <sheetView showGridLines="0" tabSelected="1" zoomScale="69" zoomScaleNormal="69" workbookViewId="0">
      <selection activeCell="G9" sqref="G9"/>
    </sheetView>
  </sheetViews>
  <sheetFormatPr baseColWidth="10" defaultColWidth="14.42578125" defaultRowHeight="15" customHeight="1" x14ac:dyDescent="0.25"/>
  <cols>
    <col min="1" max="1" width="43" customWidth="1"/>
    <col min="2" max="2" width="45.85546875" customWidth="1"/>
    <col min="3" max="3" width="50.42578125" customWidth="1"/>
    <col min="4" max="4" width="10.5703125" customWidth="1"/>
  </cols>
  <sheetData>
    <row r="1" spans="1:4" x14ac:dyDescent="0.25">
      <c r="A1" s="117" t="s">
        <v>1</v>
      </c>
      <c r="B1" s="118"/>
      <c r="C1" s="119"/>
    </row>
    <row r="2" spans="1:4" x14ac:dyDescent="0.25">
      <c r="A2" s="66" t="s">
        <v>20</v>
      </c>
      <c r="B2" s="15" t="s">
        <v>21</v>
      </c>
      <c r="C2" s="66" t="s">
        <v>22</v>
      </c>
    </row>
    <row r="3" spans="1:4" ht="177.75" customHeight="1" x14ac:dyDescent="0.25">
      <c r="A3" s="87" t="s">
        <v>61</v>
      </c>
      <c r="B3" s="86"/>
      <c r="C3" s="88" t="s">
        <v>62</v>
      </c>
    </row>
    <row r="4" spans="1:4" ht="177.75" customHeight="1" x14ac:dyDescent="0.25">
      <c r="A4" s="72" t="s">
        <v>53</v>
      </c>
      <c r="B4" s="16"/>
      <c r="C4" s="65" t="s">
        <v>29</v>
      </c>
      <c r="D4" s="63"/>
    </row>
    <row r="5" spans="1:4" ht="177.75" customHeight="1" x14ac:dyDescent="0.25">
      <c r="A5" s="71" t="s">
        <v>52</v>
      </c>
      <c r="B5" s="75"/>
      <c r="C5" s="64" t="s">
        <v>30</v>
      </c>
    </row>
    <row r="6" spans="1:4" ht="146.25" customHeight="1" x14ac:dyDescent="0.25">
      <c r="A6" s="74" t="s">
        <v>50</v>
      </c>
      <c r="B6" s="37"/>
      <c r="C6" s="38" t="s">
        <v>51</v>
      </c>
    </row>
    <row r="7" spans="1:4" ht="146.25" customHeight="1" x14ac:dyDescent="0.25">
      <c r="A7" s="78" t="s">
        <v>54</v>
      </c>
      <c r="B7" s="37"/>
      <c r="C7" s="77" t="s">
        <v>55</v>
      </c>
    </row>
    <row r="8" spans="1:4" ht="146.25" customHeight="1" x14ac:dyDescent="0.25">
      <c r="A8" s="81" t="s">
        <v>58</v>
      </c>
      <c r="B8" s="80"/>
      <c r="C8" s="77" t="s">
        <v>59</v>
      </c>
    </row>
    <row r="9" spans="1:4" ht="146.25" customHeight="1" x14ac:dyDescent="0.25">
      <c r="A9" s="73" t="s">
        <v>56</v>
      </c>
      <c r="C9" s="41" t="s">
        <v>57</v>
      </c>
    </row>
    <row r="10" spans="1:4" ht="146.25" customHeight="1" x14ac:dyDescent="0.25">
      <c r="A10" s="18" t="s">
        <v>31</v>
      </c>
      <c r="B10" s="19"/>
      <c r="C10" s="41" t="s">
        <v>36</v>
      </c>
    </row>
    <row r="11" spans="1:4" ht="192" customHeight="1" x14ac:dyDescent="0.25">
      <c r="A11" s="39" t="s">
        <v>33</v>
      </c>
      <c r="B11" s="16"/>
      <c r="C11" s="40" t="s">
        <v>35</v>
      </c>
    </row>
    <row r="12" spans="1:4" ht="169.5" customHeight="1" x14ac:dyDescent="0.25">
      <c r="A12" s="17" t="s">
        <v>34</v>
      </c>
      <c r="B12" s="16"/>
      <c r="C12" s="40" t="s">
        <v>37</v>
      </c>
    </row>
    <row r="13" spans="1:4" ht="180.75" customHeight="1" x14ac:dyDescent="0.25">
      <c r="A13" s="16" t="s">
        <v>14</v>
      </c>
      <c r="B13" s="16"/>
      <c r="C13" s="20" t="s">
        <v>23</v>
      </c>
    </row>
    <row r="14" spans="1:4" ht="180.75" customHeight="1" x14ac:dyDescent="0.25">
      <c r="A14" s="16" t="s">
        <v>24</v>
      </c>
      <c r="C14" s="40" t="s">
        <v>25</v>
      </c>
    </row>
    <row r="15" spans="1:4" ht="180.75" customHeight="1" x14ac:dyDescent="0.25">
      <c r="A15" s="35" t="s">
        <v>26</v>
      </c>
      <c r="B15" s="37"/>
      <c r="C15" s="36" t="s">
        <v>27</v>
      </c>
    </row>
    <row r="16" spans="1:4" ht="180.75" customHeight="1" x14ac:dyDescent="0.25">
      <c r="A16" s="35" t="s">
        <v>13</v>
      </c>
      <c r="B16" s="37"/>
      <c r="C16" s="38" t="s">
        <v>38</v>
      </c>
    </row>
    <row r="17" spans="1:3" ht="180.75" customHeight="1" x14ac:dyDescent="0.25">
      <c r="A17" s="43" t="s">
        <v>40</v>
      </c>
      <c r="B17" s="37"/>
      <c r="C17" s="38" t="s">
        <v>44</v>
      </c>
    </row>
    <row r="18" spans="1:3" ht="180.75" customHeight="1" x14ac:dyDescent="0.25">
      <c r="A18" s="42" t="s">
        <v>42</v>
      </c>
      <c r="B18" s="37"/>
      <c r="C18" s="38" t="s">
        <v>43</v>
      </c>
    </row>
    <row r="19" spans="1:3" ht="180.75" customHeight="1" x14ac:dyDescent="0.25">
      <c r="A19" s="34" t="s">
        <v>39</v>
      </c>
      <c r="B19" s="37"/>
      <c r="C19" s="36" t="s">
        <v>28</v>
      </c>
    </row>
    <row r="20" spans="1:3" ht="15.75" customHeight="1" x14ac:dyDescent="0.25"/>
    <row r="21" spans="1:3" ht="15.75" customHeight="1" x14ac:dyDescent="0.25"/>
    <row r="22" spans="1:3" ht="15.75" customHeight="1" x14ac:dyDescent="0.25">
      <c r="B22" s="14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>
      <c r="C30" s="21"/>
    </row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1">
    <mergeCell ref="A1:C1"/>
  </mergeCells>
  <hyperlinks>
    <hyperlink ref="C14" r:id="rId1" xr:uid="{00000000-0004-0000-0100-000000000000}"/>
    <hyperlink ref="C5" display="https://www.mercadolibre.com.co/conector-de-red-rj45-cat7-terminal-ftp-x10-unidades-con-guia/p/MCO36223151?pdp_filters=item_id:MCO1568086599#is_advertising=true&amp;searchVariation=MCO36223151&amp;backend_model=search-backend&amp;position=1&amp;search_layout=stack&amp;type=p" xr:uid="{00000000-0004-0000-0100-000001000000}"/>
    <hyperlink ref="C11" r:id="rId2" location="polycard_client=search-nordic&amp;search_layout=grid&amp;position=5&amp;type=product&amp;tracking_id=fd05b8ca-2495-4924-88e2-8417e1a830a4&amp;wid=MCO1571518369&amp;sid=search" xr:uid="{00000000-0004-0000-0100-000002000000}"/>
    <hyperlink ref="C10" r:id="rId3" location="is_advertising=true&amp;searchVariation=MCO44312724&amp;backend_model=search-backend&amp;position=2&amp;search_layout=stack&amp;type=pad&amp;tracking_id=e4a5e606-6937-4ee9-adfb-55b14abbba5f&amp;is_advertising=true&amp;ad_domain=VQCATCORE_LST&amp;ad_position=2&amp;ad_click_id=MTQyMWUwZDItMGY1OS00NzM2LWFjODMtM2I5MmI5MWRlYjRi" display="https://www.mercadolibre.com.co/switch-poe-4-puertos-giga-ethernet-1cobre-1fibra/p/MCO44312724?pdp_filters=item_id:MCO2759598702#is_advertising=true&amp;searchVariation=MCO44312724&amp;backend_model=search-backend&amp;position=2&amp;search_layout=stack&amp;type=pad&amp;tracking_id=e4a5e606-6937-4ee9-adfb-55b14abbba5f&amp;is_advertising=true&amp;ad_domain=VQCATCORE_LST&amp;ad_position=2&amp;ad_click_id=MTQyMWUwZDItMGY1OS00NzM2LWFjODMtM2I5MmI5MWRlYjRi" xr:uid="{00000000-0004-0000-0100-000003000000}"/>
    <hyperlink ref="C12" r:id="rId4" xr:uid="{00000000-0004-0000-0100-000004000000}"/>
    <hyperlink ref="C15" r:id="rId5" location="polycard_client=search-nordic&amp;position=9&amp;search_layout=grid&amp;type=item&amp;tracking_id=40e2d983-5ab9-4e61-866b-c5a36af92ae8&amp;wid=MCO594549267&amp;sid=search" xr:uid="{00000000-0004-0000-0100-000005000000}"/>
    <hyperlink ref="C16" r:id="rId6" xr:uid="{00000000-0004-0000-0100-000006000000}"/>
    <hyperlink ref="C17" r:id="rId7" xr:uid="{00000000-0004-0000-0100-000007000000}"/>
    <hyperlink ref="C6" r:id="rId8" location="polycard_client=search-nordic&amp;search_layout=stack&amp;position=10&amp;type=item&amp;tracking_id=906aefc5-3444-456f-b292-965eccffb376&amp;wid=MCO1440023169&amp;sid=search" display="https://articulo.mercadolibre.com.co/MCO-1440023169-ficha-union-empalme-rj45-adaptador-hembra-utp-cable-de-red-_JM#polycard_client=search-nordic&amp;search_layout=stack&amp;position=10&amp;type=item&amp;tracking_id=906aefc5-3444-456f-b292-965eccffb376&amp;wid=MCO1440023169&amp;sid=search" xr:uid="{B2AA4675-475A-4548-8892-1E55D027DC81}"/>
    <hyperlink ref="C7" r:id="rId9" location="polycard_client=search-nordic&amp;search_layout=grid&amp;position=5&amp;type=product&amp;tracking_id=9527f93a-d864-4bc6-9bdf-13e629368e7e&amp;wid=MCO1403011013&amp;sid=search" xr:uid="{4C3B02A7-1523-40BD-B60A-503002442DEF}"/>
    <hyperlink ref="C9" r:id="rId10" location="is_advertising=true&amp;searchVariation=MCO25348202&amp;backend_model=search-backend&amp;position=1&amp;search_layout=grid&amp;type=pad&amp;tracking_id=6d59af9b-52fd-432f-b2bb-a4835ea40ffd&amp;ad_domain=VQCATCORE_LST&amp;ad_position=1&amp;ad_click_id=YTViMTdjOGUtMWMyOC00OTQ1LTljMWMtNWRiMjIzMGFmNWY3" display="https://www.mercadolibre.com.co/alicate-8-gris-verde-super-select-total-tht110806p/p/MCO25348202?pdp_filters=item_id:MCO1749604062#is_advertising=true&amp;searchVariation=MCO25348202&amp;backend_model=search-backend&amp;position=1&amp;search_layout=grid&amp;type=pad&amp;tracking_id=6d59af9b-52fd-432f-b2bb-a4835ea40ffd&amp;ad_domain=VQCATCORE_LST&amp;ad_position=1&amp;ad_click_id=YTViMTdjOGUtMWMyOC00OTQ1LTljMWMtNWRiMjIzMGFmNWY3" xr:uid="{46219D17-9914-4ABB-B1A1-20EAEFE81936}"/>
    <hyperlink ref="C8" r:id="rId11" location="polycard_client=search-nordic&amp;search_layout=grid&amp;position=3&amp;type=product&amp;tracking_id=3368381f-a66f-46b0-8122-7ca47d74e3c8&amp;wid=MCO1594244901&amp;sid=search" xr:uid="{2444CEE4-9072-4133-B21D-4288686129A4}"/>
    <hyperlink ref="C3" r:id="rId12" location="galeria-5" xr:uid="{9BFBDB9B-3EE2-4F24-9972-D4AE3A1D2099}"/>
  </hyperlinks>
  <pageMargins left="0.7" right="0.7" top="0.75" bottom="0.75" header="0" footer="0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presupuesto</vt:lpstr>
      <vt:lpstr>Trabajo de campo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</dc:creator>
  <cp:lastModifiedBy>Marlon Steven Veloza Florez</cp:lastModifiedBy>
  <dcterms:created xsi:type="dcterms:W3CDTF">2018-02-13T14:13:17Z</dcterms:created>
  <dcterms:modified xsi:type="dcterms:W3CDTF">2025-09-28T19:13:38Z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