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UDIANTE\Downloads\"/>
    </mc:Choice>
  </mc:AlternateContent>
  <bookViews>
    <workbookView xWindow="0" yWindow="0" windowWidth="28800" windowHeight="12330" activeTab="1"/>
  </bookViews>
  <sheets>
    <sheet name="Tabla presupuesto" sheetId="1" r:id="rId1"/>
    <sheet name="Trabajo de campo" sheetId="2" r:id="rId2"/>
  </sheets>
  <calcPr calcId="162913"/>
  <extLst>
    <ext uri="GoogleSheetsCustomDataVersion2">
      <go:sheetsCustomData xmlns:go="http://customooxmlschemas.google.com/" r:id="rId6" roundtripDataChecksum="MMKSNlp/fY8Xg+nucrMGF/qloP8gg3RaD2qzrp7HjH8="/>
    </ext>
  </extLst>
</workbook>
</file>

<file path=xl/calcChain.xml><?xml version="1.0" encoding="utf-8"?>
<calcChain xmlns="http://schemas.openxmlformats.org/spreadsheetml/2006/main">
  <c r="G7" i="1" l="1"/>
  <c r="G6" i="1"/>
  <c r="F7" i="1"/>
  <c r="F6" i="1"/>
  <c r="G9" i="1"/>
  <c r="F9" i="1"/>
  <c r="F8" i="1"/>
  <c r="F11" i="1"/>
  <c r="F10" i="1"/>
  <c r="G20" i="1"/>
  <c r="F20" i="1"/>
  <c r="G19" i="1"/>
  <c r="F19" i="1"/>
  <c r="G18" i="1"/>
  <c r="F18" i="1"/>
  <c r="G17" i="1"/>
  <c r="F17" i="1"/>
  <c r="G16" i="1"/>
  <c r="F16" i="1"/>
  <c r="G11" i="1"/>
  <c r="G8" i="1"/>
  <c r="G5" i="1"/>
  <c r="F5" i="1"/>
  <c r="F21" i="1" l="1"/>
  <c r="G21" i="1"/>
  <c r="G12" i="1"/>
  <c r="F12" i="1"/>
  <c r="F22" i="1" s="1"/>
  <c r="G22" i="1"/>
  <c r="F23" i="1" l="1"/>
</calcChain>
</file>

<file path=xl/sharedStrings.xml><?xml version="1.0" encoding="utf-8"?>
<sst xmlns="http://schemas.openxmlformats.org/spreadsheetml/2006/main" count="73" uniqueCount="49">
  <si>
    <t>Tabla de cotizaciones</t>
  </si>
  <si>
    <t>1.1.  Materiales</t>
  </si>
  <si>
    <t>Descripción Técnica</t>
  </si>
  <si>
    <t>Cantidad</t>
  </si>
  <si>
    <t>Fuente de financiamiento</t>
  </si>
  <si>
    <t>Valor Unitario Equipo de trabajo</t>
  </si>
  <si>
    <t>Valor Unitario Otra Fuente de Financiamiento</t>
  </si>
  <si>
    <t>Valor Parcial Unitario Equipo de trabajo</t>
  </si>
  <si>
    <t>Valor Parcial Otras Fuentes de Financiamiento</t>
  </si>
  <si>
    <t>Switches</t>
  </si>
  <si>
    <t>MARIAJOSE HERNANDEZ ,CARLOS VELOZA, JESUS ROMO ,ERICK CASTRO</t>
  </si>
  <si>
    <t>Router</t>
  </si>
  <si>
    <t>Punto de acceso WI-FI</t>
  </si>
  <si>
    <t>Patch panel</t>
  </si>
  <si>
    <t>TOTAL MATERIALES:</t>
  </si>
  <si>
    <t>1.2.  Equipos, dispositivos y herramientas</t>
  </si>
  <si>
    <t>Valor Unitario Otras Fuentes de Financiamiento</t>
  </si>
  <si>
    <t xml:space="preserve">Cables de red UTP </t>
  </si>
  <si>
    <t xml:space="preserve">Multimetro  </t>
  </si>
  <si>
    <t xml:space="preserve">probador de cables de red </t>
  </si>
  <si>
    <t xml:space="preserve">Servidores </t>
  </si>
  <si>
    <t>Brochas antiestáticas</t>
  </si>
  <si>
    <t>TOTAL EQUIPOS, DISPOSITIVOS Y HERRAMIENTAS</t>
  </si>
  <si>
    <t>SUBTOTAL</t>
  </si>
  <si>
    <t>PRESUPUESTO TOTAL DEL PROYECTO</t>
  </si>
  <si>
    <r>
      <rPr>
        <b/>
        <sz val="10"/>
        <color rgb="FF000000"/>
        <rFont val="Arial"/>
      </rPr>
      <t xml:space="preserve">Valor Equipo de Trabajo: </t>
    </r>
    <r>
      <rPr>
        <sz val="10"/>
        <color rgb="FF000000"/>
        <rFont val="Arial"/>
      </rPr>
      <t>Es cuando el costo es asumido por los aprendices</t>
    </r>
  </si>
  <si>
    <r>
      <rPr>
        <b/>
        <sz val="10"/>
        <color rgb="FF000000"/>
        <rFont val="Arial"/>
      </rPr>
      <t xml:space="preserve">Valor otras fuentes de financiamiento: </t>
    </r>
    <r>
      <rPr>
        <sz val="10"/>
        <color rgb="FF000000"/>
        <rFont val="Arial"/>
      </rPr>
      <t>Es cuando el valor es asumido por otras personas o entidades.</t>
    </r>
  </si>
  <si>
    <t>Nombre</t>
  </si>
  <si>
    <t>Imagen</t>
  </si>
  <si>
    <t>Link de consulta o factura cotización</t>
  </si>
  <si>
    <t>https://www.mercadolibre.com.co/switch-5-puertos-1000mbps-lan-rj45-suiche-de-red-gibabit/p/MCO35741729?pdp_filters=item_id:MCO1504363291#is_advertising=true&amp;searchVariation=MCO35741729&amp;backend_model=search-backend&amp;position=2&amp;search_layout=stack&amp;type=pad&amp;tracking_id=4cbe310f-2c5a-4664-89cd-85e51c35a41d&amp;is_advertising=true&amp;ad_domain=VQCATCORE_LST&amp;ad_position=2&amp;ad_click_id=MDM5OWZjMjUtMjdiNy00OTM0LWJiNGEtOGI0N2M2NDUwYzJh</t>
  </si>
  <si>
    <t xml:space="preserve">Router </t>
  </si>
  <si>
    <t>https://www.mercadolibre.com.co/router-access-point-repetidor-wds-bridge-tenda-n301/p/MCO44898427#polycard_client=search-nordic&amp;searchVariation=MCO44898427&amp;position=5&amp;search_layout=stack&amp;type=product&amp;tracking_id=c89358ee-17a7-4eb2-9231-93e7937e0230&amp;wid=MCO1569081889&amp;sid=search</t>
  </si>
  <si>
    <t xml:space="preserve">Punto de acceso WI-FI </t>
  </si>
  <si>
    <t>https://www.mercadolibre.com.co/repetidor-de-senal-wifi-punto-de-acceso-5g-1200-mbps-blan/p/MCO2026274428#polycard_client=search-nordic&amp;searchVariation=MCO2026274428&amp;position=1&amp;search_layout=stack&amp;type=product&amp;tracking_id=16599ebc-a2c4-444a-a334-317910ebfd20&amp;wid=MCO2945510264&amp;sid=search</t>
  </si>
  <si>
    <t>https://www.mercadolibre.com.co/cable-para-alarma-4x22-multifilar--por-metro-4-conductores/up/MCOU2433773786#polycard_client=search-nordic&amp;searchVariation=MCOU2433773786&amp;position=1&amp;search_layout=stack&amp;type=product&amp;tracking_id=07e9ecc4-4dde-4747-ad4c-1cb2d3cf5cf7&amp;wid=MCO572584097&amp;sid=search</t>
  </si>
  <si>
    <t>Cables de red UTP</t>
  </si>
  <si>
    <t>https://www.mercadolibre.com.co/cable-de-conexion-ethernet-monoprice-trenzado-utp/p/MCO50550208#polycard_client=search-nordic&amp;searchVariation=MCO50550208&amp;position=3&amp;search_layout=stack&amp;type=product&amp;tracking_id=faf98f48-d077-4988-b0da-596b0ecf1a73&amp;wid=MCO2951357736&amp;sid=search</t>
  </si>
  <si>
    <t>https://articulo.mercadolibre.com.co/MCO-896557104-probador-corriente-alterna-circuitos-100500-v-truper-13988-_JM#polycard_client=search-nordic&amp;position=10&amp;search_layout=grid&amp;type=item&amp;tracking_id=63055a6d-8c53-4de5-9977-a86b647f1a63&amp;wid=MCO896557104&amp;sid=search</t>
  </si>
  <si>
    <t>https://www.mercadolibre.com.co/tester-de-red-probador-cable-redes-rj45-rj11-utp/up/MCOU2436130262#polycard_client=search-nordic&amp;searchVariation=MCOU2436130262&amp;position=1&amp;search_layout=stack&amp;type=product&amp;tracking_id=562f08a4-7c7d-47a5-a9e0-99aff5f6825d&amp;wid=MCO840230139&amp;sid=search</t>
  </si>
  <si>
    <t>Canaleta</t>
  </si>
  <si>
    <t>https://www.homecenter.com.co/homecenter-co/product/122117/canaleta-de-superficie-dexson-blanca-20x12-con-adhesivo/122117/</t>
  </si>
  <si>
    <t xml:space="preserve">Cople Jack </t>
  </si>
  <si>
    <t xml:space="preserve">Ponchadora </t>
  </si>
  <si>
    <t>https://articulo.mercadolibre.com.co/MCO-594549267-koneet-pinza-ponchadora-rj45rj11-roja-15-conectores-_JM#polycard_client=search-nordic&amp;position=9&amp;search_layout=grid&amp;type=item&amp;tracking_id=40e2d983-5ab9-4e61-866b-c5a36af92ae8&amp;wid=MCO594549267&amp;sid=search</t>
  </si>
  <si>
    <t>Acople Adaptador Xlr A Plug</t>
  </si>
  <si>
    <t>https://www.mercadolibre.com.co/acople-adaptador-xlr-a-plug/up/MCOU3233928586#polycard_client=search-nordic&amp;searchVariation=MCOU3233928586&amp;position=1&amp;search_layout=grid&amp;type=product&amp;tracking_id=26e76e7b-41bf-49c9-b390-76c40bd2afd8&amp;wid=MCO1599346757&amp;sid=search</t>
  </si>
  <si>
    <t>https://articulo.mercadolibre.com.co/MCO-456663984-limpiador-de-pantalla-kit-limpieza-celular-tv-pc-_JM#polycard_client=search-nordic&amp;position=3&amp;search_layout=grid&amp;type=item&amp;tracking_id=fc736488-1198-4533-9198-4c944bc583e9&amp;wid=MCO456663984&amp;sid=search</t>
  </si>
  <si>
    <t>Limpiador De Pantalla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</si>
</sst>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 &quot;#,##0"/>
    <numFmt numFmtId="165" formatCode="_([$$-240A]\ * #,##0.00_);_([$$-240A]\ * \(#,##0.00\);_([$$-240A]\ * \-??_);_(@_)"/>
    <numFmt numFmtId="166" formatCode="_(&quot;$ &quot;* #,##0.00_);_(&quot;$ &quot;* \(#,##0.00\);_(&quot;$ &quot;* \-??_);_(@_)"/>
  </numFmts>
  <fonts count="20">
    <font>
      <sz val="11"/>
      <color rgb="FF000000"/>
      <name val="Calibri"/>
      <scheme val="minor"/>
    </font>
    <font>
      <b/>
      <sz val="18"/>
      <color rgb="FF000000"/>
      <name val="Calibri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b/>
      <sz val="11"/>
      <color rgb="FF000000"/>
      <name val="Calibri"/>
    </font>
    <font>
      <b/>
      <sz val="9"/>
      <color rgb="FF000000"/>
      <name val="Calibri"/>
    </font>
    <font>
      <sz val="10"/>
      <color rgb="FF000000"/>
      <name val="Times New Roman"/>
    </font>
    <font>
      <u/>
      <sz val="11"/>
      <color theme="10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u/>
      <sz val="11"/>
      <color theme="10"/>
      <name val="Calibri"/>
    </font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BFBFBF"/>
        <bgColor rgb="FFBFBFBF"/>
      </patternFill>
    </fill>
  </fills>
  <borders count="4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/>
      <top/>
      <bottom/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indexed="64"/>
      </right>
      <top style="hair">
        <color rgb="FF000000"/>
      </top>
      <bottom/>
      <diagonal/>
    </border>
    <border>
      <left style="thin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indexed="64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indexed="64"/>
      </bottom>
      <diagonal/>
    </border>
    <border>
      <left style="hair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95">
    <xf numFmtId="0" fontId="0" fillId="0" borderId="0" xfId="0" applyFont="1" applyAlignment="1"/>
    <xf numFmtId="0" fontId="4" fillId="0" borderId="13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164" fontId="4" fillId="0" borderId="13" xfId="0" applyNumberFormat="1" applyFont="1" applyBorder="1" applyAlignment="1">
      <alignment vertical="center" wrapText="1"/>
    </xf>
    <xf numFmtId="165" fontId="4" fillId="0" borderId="13" xfId="0" applyNumberFormat="1" applyFont="1" applyBorder="1" applyAlignment="1">
      <alignment vertical="center" wrapText="1"/>
    </xf>
    <xf numFmtId="165" fontId="4" fillId="0" borderId="14" xfId="0" applyNumberFormat="1" applyFont="1" applyBorder="1" applyAlignment="1">
      <alignment vertical="center" wrapText="1"/>
    </xf>
    <xf numFmtId="166" fontId="4" fillId="0" borderId="14" xfId="0" applyNumberFormat="1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166" fontId="3" fillId="0" borderId="13" xfId="0" applyNumberFormat="1" applyFont="1" applyBorder="1" applyAlignment="1">
      <alignment vertical="center" wrapText="1"/>
    </xf>
    <xf numFmtId="166" fontId="3" fillId="2" borderId="13" xfId="0" applyNumberFormat="1" applyFont="1" applyFill="1" applyBorder="1" applyAlignment="1">
      <alignment vertical="center" wrapText="1"/>
    </xf>
    <xf numFmtId="166" fontId="3" fillId="2" borderId="14" xfId="0" applyNumberFormat="1" applyFont="1" applyFill="1" applyBorder="1" applyAlignment="1">
      <alignment vertical="center" wrapText="1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8" fillId="2" borderId="24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vertical="center" wrapText="1"/>
    </xf>
    <xf numFmtId="0" fontId="5" fillId="0" borderId="25" xfId="0" applyFont="1" applyBorder="1"/>
    <xf numFmtId="0" fontId="10" fillId="0" borderId="15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5" fillId="0" borderId="26" xfId="0" applyFont="1" applyBorder="1"/>
    <xf numFmtId="0" fontId="13" fillId="0" borderId="26" xfId="0" applyFont="1" applyBorder="1" applyAlignment="1">
      <alignment vertical="center" wrapText="1"/>
    </xf>
    <xf numFmtId="0" fontId="14" fillId="0" borderId="25" xfId="0" applyFont="1" applyBorder="1" applyAlignment="1">
      <alignment wrapText="1"/>
    </xf>
    <xf numFmtId="0" fontId="15" fillId="0" borderId="0" xfId="0" applyFont="1"/>
    <xf numFmtId="0" fontId="3" fillId="2" borderId="8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3" fillId="2" borderId="4" xfId="0" applyFont="1" applyFill="1" applyBorder="1" applyAlignment="1">
      <alignment horizontal="right" vertical="center" wrapText="1"/>
    </xf>
    <xf numFmtId="0" fontId="2" fillId="0" borderId="15" xfId="0" applyFont="1" applyBorder="1"/>
    <xf numFmtId="0" fontId="3" fillId="2" borderId="4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2" fillId="0" borderId="17" xfId="0" applyFont="1" applyBorder="1"/>
    <xf numFmtId="0" fontId="2" fillId="0" borderId="18" xfId="0" applyFont="1" applyBorder="1"/>
    <xf numFmtId="166" fontId="3" fillId="3" borderId="19" xfId="0" applyNumberFormat="1" applyFont="1" applyFill="1" applyBorder="1" applyAlignment="1">
      <alignment horizontal="center" vertical="center" wrapText="1"/>
    </xf>
    <xf numFmtId="0" fontId="2" fillId="0" borderId="20" xfId="0" applyFont="1" applyBorder="1"/>
    <xf numFmtId="0" fontId="7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  <xf numFmtId="0" fontId="16" fillId="0" borderId="25" xfId="1" applyBorder="1" applyAlignment="1">
      <alignment wrapText="1"/>
    </xf>
    <xf numFmtId="0" fontId="18" fillId="0" borderId="13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9" fillId="0" borderId="27" xfId="0" applyFont="1" applyBorder="1"/>
    <xf numFmtId="165" fontId="4" fillId="0" borderId="6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2" fillId="0" borderId="30" xfId="0" applyFont="1" applyBorder="1"/>
    <xf numFmtId="166" fontId="4" fillId="0" borderId="6" xfId="0" applyNumberFormat="1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164" fontId="4" fillId="0" borderId="8" xfId="0" applyNumberFormat="1" applyFont="1" applyBorder="1" applyAlignment="1">
      <alignment vertical="center" wrapText="1"/>
    </xf>
    <xf numFmtId="165" fontId="4" fillId="0" borderId="8" xfId="0" applyNumberFormat="1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64" fontId="4" fillId="0" borderId="11" xfId="0" applyNumberFormat="1" applyFont="1" applyBorder="1" applyAlignment="1">
      <alignment vertical="center" wrapText="1"/>
    </xf>
    <xf numFmtId="166" fontId="4" fillId="0" borderId="11" xfId="0" applyNumberFormat="1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18" fillId="0" borderId="33" xfId="0" applyFont="1" applyBorder="1" applyAlignment="1">
      <alignment vertical="center" wrapText="1"/>
    </xf>
    <xf numFmtId="164" fontId="4" fillId="0" borderId="33" xfId="0" applyNumberFormat="1" applyFont="1" applyBorder="1" applyAlignment="1">
      <alignment vertical="center" wrapText="1"/>
    </xf>
    <xf numFmtId="165" fontId="4" fillId="0" borderId="34" xfId="0" applyNumberFormat="1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165" fontId="4" fillId="0" borderId="36" xfId="0" applyNumberFormat="1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3" fillId="2" borderId="38" xfId="0" applyFont="1" applyFill="1" applyBorder="1" applyAlignment="1">
      <alignment horizontal="right" vertical="center" wrapText="1"/>
    </xf>
    <xf numFmtId="0" fontId="3" fillId="0" borderId="38" xfId="0" applyFont="1" applyBorder="1" applyAlignment="1">
      <alignment horizontal="center" vertical="center" wrapText="1"/>
    </xf>
    <xf numFmtId="0" fontId="2" fillId="0" borderId="39" xfId="0" applyFont="1" applyBorder="1"/>
    <xf numFmtId="0" fontId="3" fillId="2" borderId="4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2" fillId="0" borderId="42" xfId="0" applyFont="1" applyBorder="1"/>
    <xf numFmtId="0" fontId="2" fillId="0" borderId="43" xfId="0" applyFont="1" applyBorder="1"/>
    <xf numFmtId="166" fontId="4" fillId="0" borderId="36" xfId="0" applyNumberFormat="1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45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164" fontId="4" fillId="0" borderId="45" xfId="0" applyNumberFormat="1" applyFont="1" applyBorder="1" applyAlignment="1">
      <alignment vertical="center" wrapText="1"/>
    </xf>
    <xf numFmtId="166" fontId="4" fillId="0" borderId="46" xfId="0" applyNumberFormat="1" applyFont="1" applyBorder="1" applyAlignment="1">
      <alignment vertical="center" wrapText="1"/>
    </xf>
    <xf numFmtId="164" fontId="17" fillId="0" borderId="13" xfId="0" applyNumberFormat="1" applyFont="1" applyBorder="1" applyAlignment="1">
      <alignment vertical="center" wrapText="1"/>
    </xf>
    <xf numFmtId="0" fontId="0" fillId="0" borderId="47" xfId="0" applyBorder="1"/>
    <xf numFmtId="0" fontId="18" fillId="0" borderId="21" xfId="0" applyFont="1" applyBorder="1"/>
    <xf numFmtId="0" fontId="16" fillId="0" borderId="23" xfId="1" applyBorder="1" applyAlignment="1">
      <alignment wrapText="1"/>
    </xf>
    <xf numFmtId="0" fontId="0" fillId="0" borderId="28" xfId="0" applyFont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0</xdr:row>
      <xdr:rowOff>38100</xdr:rowOff>
    </xdr:from>
    <xdr:ext cx="809625" cy="723900"/>
    <xdr:pic>
      <xdr:nvPicPr>
        <xdr:cNvPr id="2" name="image2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323850" cy="333375"/>
    <xdr:sp macro="" textlink="">
      <xdr:nvSpPr>
        <xdr:cNvPr id="3" name="Shape 3" descr="Pasta Térmica Arctic Mx-4 4gramos Edición 2019 Sellada"/>
        <xdr:cNvSpPr/>
      </xdr:nvSpPr>
      <xdr:spPr>
        <a:xfrm>
          <a:off x="5188838" y="36180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</xdr:row>
      <xdr:rowOff>0</xdr:rowOff>
    </xdr:from>
    <xdr:ext cx="323850" cy="333375"/>
    <xdr:sp macro="" textlink="">
      <xdr:nvSpPr>
        <xdr:cNvPr id="2" name="Shape 3" descr="Pasta Térmica Arctic Mx-4 4gramos Edición 2019 Sellada"/>
        <xdr:cNvSpPr/>
      </xdr:nvSpPr>
      <xdr:spPr>
        <a:xfrm>
          <a:off x="5188838" y="36180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</xdr:row>
      <xdr:rowOff>0</xdr:rowOff>
    </xdr:from>
    <xdr:ext cx="323850" cy="333375"/>
    <xdr:sp macro="" textlink="">
      <xdr:nvSpPr>
        <xdr:cNvPr id="4" name="Shape 3" descr="Pasta Térmica Arctic Mx-4 4gramos Edición 2019 Sellada"/>
        <xdr:cNvSpPr/>
      </xdr:nvSpPr>
      <xdr:spPr>
        <a:xfrm>
          <a:off x="5188838" y="36180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</xdr:row>
      <xdr:rowOff>0</xdr:rowOff>
    </xdr:from>
    <xdr:ext cx="323850" cy="333375"/>
    <xdr:sp macro="" textlink="">
      <xdr:nvSpPr>
        <xdr:cNvPr id="5" name="Shape 3" descr="Pasta Térmica Arctic Mx-4 4gramos Edición 2019 Sellada"/>
        <xdr:cNvSpPr/>
      </xdr:nvSpPr>
      <xdr:spPr>
        <a:xfrm>
          <a:off x="5188838" y="36180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</xdr:row>
      <xdr:rowOff>0</xdr:rowOff>
    </xdr:from>
    <xdr:ext cx="323850" cy="333375"/>
    <xdr:sp macro="" textlink="">
      <xdr:nvSpPr>
        <xdr:cNvPr id="6" name="Shape 3" descr="Pasta Térmica Arctic Mx-4 4gramos Edición 2019 Sellada"/>
        <xdr:cNvSpPr/>
      </xdr:nvSpPr>
      <xdr:spPr>
        <a:xfrm>
          <a:off x="5188838" y="36180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6</xdr:col>
      <xdr:colOff>0</xdr:colOff>
      <xdr:row>6</xdr:row>
      <xdr:rowOff>0</xdr:rowOff>
    </xdr:from>
    <xdr:ext cx="323850" cy="333375"/>
    <xdr:sp macro="" textlink="">
      <xdr:nvSpPr>
        <xdr:cNvPr id="7" name="Shape 3" descr="Pasta Térmica Arctic Mx-4 4gramos Edición 2019 Sellada"/>
        <xdr:cNvSpPr/>
      </xdr:nvSpPr>
      <xdr:spPr>
        <a:xfrm>
          <a:off x="5188838" y="36180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</xdr:row>
      <xdr:rowOff>0</xdr:rowOff>
    </xdr:from>
    <xdr:ext cx="314325" cy="314325"/>
    <xdr:sp macro="" textlink="">
      <xdr:nvSpPr>
        <xdr:cNvPr id="8" name="Shape 4" descr="Guantes descartables Uka Int color transparente talle L de vinilo x 100 unidades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</xdr:row>
      <xdr:rowOff>0</xdr:rowOff>
    </xdr:from>
    <xdr:ext cx="314325" cy="314325"/>
    <xdr:sp macro="" textlink="">
      <xdr:nvSpPr>
        <xdr:cNvPr id="9" name="Shape 4" descr="Guantes descartables Uka Int color transparente talle L de vinilo x 100 unidades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</xdr:row>
      <xdr:rowOff>0</xdr:rowOff>
    </xdr:from>
    <xdr:ext cx="314325" cy="314325"/>
    <xdr:sp macro="" textlink="">
      <xdr:nvSpPr>
        <xdr:cNvPr id="10" name="Shape 4" descr="Guantes descartables Uka Int color transparente talle L de vinilo x 100 unidades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</xdr:row>
      <xdr:rowOff>0</xdr:rowOff>
    </xdr:from>
    <xdr:ext cx="314325" cy="314325"/>
    <xdr:sp macro="" textlink="">
      <xdr:nvSpPr>
        <xdr:cNvPr id="11" name="Shape 4" descr="Guantes descartables Uka Int color transparente talle L de vinilo x 100 unidades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</xdr:row>
      <xdr:rowOff>0</xdr:rowOff>
    </xdr:from>
    <xdr:ext cx="314325" cy="314325"/>
    <xdr:sp macro="" textlink="">
      <xdr:nvSpPr>
        <xdr:cNvPr id="12" name="Shape 4" descr="Guantes descartables Uka Int color transparente talle L de vinilo x 100 unidades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</xdr:row>
      <xdr:rowOff>0</xdr:rowOff>
    </xdr:from>
    <xdr:ext cx="314325" cy="314325"/>
    <xdr:sp macro="" textlink="">
      <xdr:nvSpPr>
        <xdr:cNvPr id="13" name="Shape 4" descr="Guantes descartables Uka Int color transparente talle L de vinilo x 100 unidades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</xdr:row>
      <xdr:rowOff>0</xdr:rowOff>
    </xdr:from>
    <xdr:ext cx="314325" cy="314325"/>
    <xdr:sp macro="" textlink="">
      <xdr:nvSpPr>
        <xdr:cNvPr id="14" name="Shape 4" descr="Guantes descartables Uka Int color transparente talle L de vinilo x 100 unidades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</xdr:row>
      <xdr:rowOff>0</xdr:rowOff>
    </xdr:from>
    <xdr:ext cx="314325" cy="314325"/>
    <xdr:sp macro="" textlink="">
      <xdr:nvSpPr>
        <xdr:cNvPr id="15" name="Shape 4" descr="Guantes descartables Uka Int color transparente talle L de vinilo x 100 unidades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</xdr:row>
      <xdr:rowOff>0</xdr:rowOff>
    </xdr:from>
    <xdr:ext cx="314325" cy="314325"/>
    <xdr:sp macro="" textlink="">
      <xdr:nvSpPr>
        <xdr:cNvPr id="16" name="Shape 4" descr="Guantes descartables Uka Int color transparente talle L de vinilo x 100 unidades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</xdr:row>
      <xdr:rowOff>0</xdr:rowOff>
    </xdr:from>
    <xdr:ext cx="314325" cy="314325"/>
    <xdr:sp macro="" textlink="">
      <xdr:nvSpPr>
        <xdr:cNvPr id="17" name="Shape 4" descr="Guantes descartables Uka Int color transparente talle L de vinilo x 100 unidades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</xdr:row>
      <xdr:rowOff>0</xdr:rowOff>
    </xdr:from>
    <xdr:ext cx="314325" cy="1647825"/>
    <xdr:sp macro="" textlink="">
      <xdr:nvSpPr>
        <xdr:cNvPr id="18" name="Shape 5" descr="Guantes descartables Uka Int color transparente talle L de vinilo x 100 unidades"/>
        <xdr:cNvSpPr/>
      </xdr:nvSpPr>
      <xdr:spPr>
        <a:xfrm>
          <a:off x="5193600" y="2960850"/>
          <a:ext cx="304800" cy="1638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4</xdr:row>
      <xdr:rowOff>0</xdr:rowOff>
    </xdr:from>
    <xdr:ext cx="314325" cy="1647825"/>
    <xdr:sp macro="" textlink="">
      <xdr:nvSpPr>
        <xdr:cNvPr id="19" name="Shape 5" descr="Guantes descartables Uka Int color transparente talle L de vinilo x 100 unidades"/>
        <xdr:cNvSpPr/>
      </xdr:nvSpPr>
      <xdr:spPr>
        <a:xfrm>
          <a:off x="5193600" y="2960850"/>
          <a:ext cx="304800" cy="1638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0</xdr:col>
      <xdr:colOff>1257300</xdr:colOff>
      <xdr:row>4</xdr:row>
      <xdr:rowOff>47625</xdr:rowOff>
    </xdr:from>
    <xdr:ext cx="323850" cy="1647825"/>
    <xdr:sp macro="" textlink="">
      <xdr:nvSpPr>
        <xdr:cNvPr id="20" name="Shape 6" descr="Guantes descartables Uka Int color transparente talle L de vinilo x 100 unidades"/>
        <xdr:cNvSpPr/>
      </xdr:nvSpPr>
      <xdr:spPr>
        <a:xfrm>
          <a:off x="5188838" y="2960850"/>
          <a:ext cx="314325" cy="1638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419100</xdr:colOff>
      <xdr:row>4</xdr:row>
      <xdr:rowOff>0</xdr:rowOff>
    </xdr:from>
    <xdr:ext cx="314325" cy="1647825"/>
    <xdr:sp macro="" textlink="">
      <xdr:nvSpPr>
        <xdr:cNvPr id="21" name="Shape 5" descr="Guantes descartables Uka Int color transparente talle L de vinilo x 100 unidades"/>
        <xdr:cNvSpPr/>
      </xdr:nvSpPr>
      <xdr:spPr>
        <a:xfrm>
          <a:off x="5193600" y="2960850"/>
          <a:ext cx="304800" cy="1638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</xdr:row>
      <xdr:rowOff>0</xdr:rowOff>
    </xdr:from>
    <xdr:ext cx="314325" cy="314325"/>
    <xdr:sp macro="" textlink="">
      <xdr:nvSpPr>
        <xdr:cNvPr id="22" name="Shape 4" descr="Guantes descartables Uka Int color transparente talle L de vinilo x 100 unidades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</xdr:row>
      <xdr:rowOff>0</xdr:rowOff>
    </xdr:from>
    <xdr:ext cx="314325" cy="314325"/>
    <xdr:sp macro="" textlink="">
      <xdr:nvSpPr>
        <xdr:cNvPr id="23" name="Shape 4" descr="Guantes descartables Uka Int color transparente talle L de vinilo x 100 unidades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</xdr:row>
      <xdr:rowOff>0</xdr:rowOff>
    </xdr:from>
    <xdr:ext cx="314325" cy="314325"/>
    <xdr:sp macro="" textlink="">
      <xdr:nvSpPr>
        <xdr:cNvPr id="24" name="Shape 4" descr="Guantes descartables Uka Int color transparente talle L de vinilo x 100 unidades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</xdr:row>
      <xdr:rowOff>0</xdr:rowOff>
    </xdr:from>
    <xdr:ext cx="314325" cy="314325"/>
    <xdr:sp macro="" textlink="">
      <xdr:nvSpPr>
        <xdr:cNvPr id="25" name="Shape 4" descr="Guantes descartables Uka Int color transparente talle L de vinilo x 100 unidades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</xdr:row>
      <xdr:rowOff>0</xdr:rowOff>
    </xdr:from>
    <xdr:ext cx="314325" cy="314325"/>
    <xdr:sp macro="" textlink="">
      <xdr:nvSpPr>
        <xdr:cNvPr id="26" name="Shape 4" descr="Guantes descartables Uka Int color transparente talle L de vinilo x 100 unidades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2</xdr:row>
      <xdr:rowOff>0</xdr:rowOff>
    </xdr:from>
    <xdr:ext cx="314325" cy="314325"/>
    <xdr:sp macro="" textlink="">
      <xdr:nvSpPr>
        <xdr:cNvPr id="27" name="Shape 4" descr="Guantes descartables Uka Int color transparente talle L de vinilo x 100 unidades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</xdr:row>
      <xdr:rowOff>0</xdr:rowOff>
    </xdr:from>
    <xdr:ext cx="314325" cy="314325"/>
    <xdr:sp macro="" textlink="">
      <xdr:nvSpPr>
        <xdr:cNvPr id="28" name="Shape 4" descr="Guantes descartables Uka Int color transparente talle L de vinilo x 100 unidades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</xdr:row>
      <xdr:rowOff>0</xdr:rowOff>
    </xdr:from>
    <xdr:ext cx="314325" cy="314325"/>
    <xdr:sp macro="" textlink="">
      <xdr:nvSpPr>
        <xdr:cNvPr id="29" name="Shape 4" descr="Guantes descartables Uka Int color transparente talle L de vinilo x 100 unidades"/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</xdr:row>
      <xdr:rowOff>0</xdr:rowOff>
    </xdr:from>
    <xdr:ext cx="323850" cy="1657350"/>
    <xdr:sp macro="" textlink="">
      <xdr:nvSpPr>
        <xdr:cNvPr id="30" name="Shape 7" descr="Guantes descartables Uka Int color transparente talle L de vinilo x 100 unidades"/>
        <xdr:cNvSpPr/>
      </xdr:nvSpPr>
      <xdr:spPr>
        <a:xfrm>
          <a:off x="5188838" y="2956088"/>
          <a:ext cx="314325" cy="16478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</xdr:row>
      <xdr:rowOff>0</xdr:rowOff>
    </xdr:from>
    <xdr:ext cx="323850" cy="323850"/>
    <xdr:sp macro="" textlink="">
      <xdr:nvSpPr>
        <xdr:cNvPr id="31" name="Shape 8" descr="Guantes descartables Uka Int color transparente talle L de vinilo x 100 unidades"/>
        <xdr:cNvSpPr/>
      </xdr:nvSpPr>
      <xdr:spPr>
        <a:xfrm>
          <a:off x="5188838" y="3622838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3</xdr:row>
      <xdr:rowOff>0</xdr:rowOff>
    </xdr:from>
    <xdr:ext cx="323850" cy="323850"/>
    <xdr:sp macro="" textlink="">
      <xdr:nvSpPr>
        <xdr:cNvPr id="32" name="Shape 8" descr="Guantes descartables Uka Int color transparente talle L de vinilo x 100 unidades"/>
        <xdr:cNvSpPr/>
      </xdr:nvSpPr>
      <xdr:spPr>
        <a:xfrm>
          <a:off x="5188838" y="3622838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</xdr:col>
      <xdr:colOff>542925</xdr:colOff>
      <xdr:row>2</xdr:row>
      <xdr:rowOff>304800</xdr:rowOff>
    </xdr:from>
    <xdr:ext cx="1657350" cy="1323975"/>
    <xdr:pic>
      <xdr:nvPicPr>
        <xdr:cNvPr id="33" name="image5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657225</xdr:colOff>
      <xdr:row>4</xdr:row>
      <xdr:rowOff>85725</xdr:rowOff>
    </xdr:from>
    <xdr:ext cx="1295400" cy="1571625"/>
    <xdr:pic>
      <xdr:nvPicPr>
        <xdr:cNvPr id="34" name="image8.png" title="Imagen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1362075</xdr:colOff>
      <xdr:row>3</xdr:row>
      <xdr:rowOff>47625</xdr:rowOff>
    </xdr:from>
    <xdr:ext cx="695325" cy="781050"/>
    <xdr:pic>
      <xdr:nvPicPr>
        <xdr:cNvPr id="35" name="image3.png" title="Imagen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533400</xdr:colOff>
      <xdr:row>5</xdr:row>
      <xdr:rowOff>476250</xdr:rowOff>
    </xdr:from>
    <xdr:ext cx="1524000" cy="1647825"/>
    <xdr:pic>
      <xdr:nvPicPr>
        <xdr:cNvPr id="36" name="image9.png" title="Imagen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266700</xdr:colOff>
      <xdr:row>6</xdr:row>
      <xdr:rowOff>114300</xdr:rowOff>
    </xdr:from>
    <xdr:ext cx="2686050" cy="2276475"/>
    <xdr:pic>
      <xdr:nvPicPr>
        <xdr:cNvPr id="37" name="image4.pn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190500</xdr:colOff>
      <xdr:row>7</xdr:row>
      <xdr:rowOff>142875</xdr:rowOff>
    </xdr:from>
    <xdr:ext cx="2228850" cy="1743075"/>
    <xdr:pic>
      <xdr:nvPicPr>
        <xdr:cNvPr id="38" name="image7.pn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171450</xdr:colOff>
      <xdr:row>8</xdr:row>
      <xdr:rowOff>152400</xdr:rowOff>
    </xdr:from>
    <xdr:ext cx="2400300" cy="1800225"/>
    <xdr:pic>
      <xdr:nvPicPr>
        <xdr:cNvPr id="39" name="image6.pn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9</xdr:row>
      <xdr:rowOff>304800</xdr:rowOff>
    </xdr:to>
    <xdr:sp macro="" textlink="">
      <xdr:nvSpPr>
        <xdr:cNvPr id="2053" name="AutoShape 5" descr="https://media.falabella.com/sodimacCO/122117/w=1708,h=832,f=webp,fit=contain,q=85"/>
        <xdr:cNvSpPr>
          <a:spLocks noChangeAspect="1" noChangeArrowheads="1"/>
        </xdr:cNvSpPr>
      </xdr:nvSpPr>
      <xdr:spPr bwMode="auto">
        <a:xfrm>
          <a:off x="2867025" y="1655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304800</xdr:colOff>
      <xdr:row>9</xdr:row>
      <xdr:rowOff>304800</xdr:rowOff>
    </xdr:to>
    <xdr:sp macro="" textlink="">
      <xdr:nvSpPr>
        <xdr:cNvPr id="2054" name="AutoShape 6" descr="https://media.falabella.com/sodimacCO/122117/w=1708,h=832,f=webp,fit=contain,q=85"/>
        <xdr:cNvSpPr>
          <a:spLocks noChangeAspect="1" noChangeArrowheads="1"/>
        </xdr:cNvSpPr>
      </xdr:nvSpPr>
      <xdr:spPr bwMode="auto">
        <a:xfrm>
          <a:off x="2867025" y="16554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28575</xdr:colOff>
      <xdr:row>9</xdr:row>
      <xdr:rowOff>104775</xdr:rowOff>
    </xdr:from>
    <xdr:to>
      <xdr:col>1</xdr:col>
      <xdr:colOff>2990850</xdr:colOff>
      <xdr:row>9</xdr:row>
      <xdr:rowOff>2285998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895600" y="16659225"/>
          <a:ext cx="2962275" cy="218122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304800</xdr:colOff>
      <xdr:row>10</xdr:row>
      <xdr:rowOff>304800</xdr:rowOff>
    </xdr:to>
    <xdr:sp macro="" textlink="">
      <xdr:nvSpPr>
        <xdr:cNvPr id="2058" name="AutoShape 10" descr="https://http2.mlstatic.com/D_NQ_NP_2X_794919-MCO44072563679_112020-F.webp"/>
        <xdr:cNvSpPr>
          <a:spLocks noChangeAspect="1" noChangeArrowheads="1"/>
        </xdr:cNvSpPr>
      </xdr:nvSpPr>
      <xdr:spPr bwMode="auto">
        <a:xfrm>
          <a:off x="2867025" y="18849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381752</xdr:colOff>
      <xdr:row>10</xdr:row>
      <xdr:rowOff>204949</xdr:rowOff>
    </xdr:from>
    <xdr:to>
      <xdr:col>1</xdr:col>
      <xdr:colOff>2486025</xdr:colOff>
      <xdr:row>10</xdr:row>
      <xdr:rowOff>1915136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flipH="1">
          <a:off x="3248777" y="19054924"/>
          <a:ext cx="2104273" cy="1710187"/>
        </a:xfrm>
        <a:prstGeom prst="rect">
          <a:avLst/>
        </a:prstGeom>
      </xdr:spPr>
    </xdr:pic>
    <xdr:clientData/>
  </xdr:twoCellAnchor>
  <xdr:twoCellAnchor editAs="oneCell">
    <xdr:from>
      <xdr:col>1</xdr:col>
      <xdr:colOff>472862</xdr:colOff>
      <xdr:row>11</xdr:row>
      <xdr:rowOff>85725</xdr:rowOff>
    </xdr:from>
    <xdr:to>
      <xdr:col>1</xdr:col>
      <xdr:colOff>2162635</xdr:colOff>
      <xdr:row>11</xdr:row>
      <xdr:rowOff>1838804</xdr:rowOff>
    </xdr:to>
    <xdr:pic>
      <xdr:nvPicPr>
        <xdr:cNvPr id="44" name="Imagen 4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339887" y="21231225"/>
          <a:ext cx="1689773" cy="1753079"/>
        </a:xfrm>
        <a:prstGeom prst="rect">
          <a:avLst/>
        </a:prstGeom>
      </xdr:spPr>
    </xdr:pic>
    <xdr:clientData/>
  </xdr:twoCellAnchor>
  <xdr:twoCellAnchor editAs="oneCell">
    <xdr:from>
      <xdr:col>1</xdr:col>
      <xdr:colOff>526120</xdr:colOff>
      <xdr:row>12</xdr:row>
      <xdr:rowOff>161925</xdr:rowOff>
    </xdr:from>
    <xdr:to>
      <xdr:col>1</xdr:col>
      <xdr:colOff>2538156</xdr:colOff>
      <xdr:row>12</xdr:row>
      <xdr:rowOff>2210470</xdr:rowOff>
    </xdr:to>
    <xdr:pic>
      <xdr:nvPicPr>
        <xdr:cNvPr id="45" name="Imagen 4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flipH="1">
          <a:off x="3393145" y="23602950"/>
          <a:ext cx="2012036" cy="2048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homecenter.com.co/homecenter-co/product/122117/canaleta-de-superficie-dexson-blanca-20x12-con-adhesivo/12211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1"/>
  <sheetViews>
    <sheetView showGridLines="0" topLeftCell="A7" workbookViewId="0">
      <selection activeCell="A5" sqref="A5"/>
    </sheetView>
  </sheetViews>
  <sheetFormatPr baseColWidth="10" defaultColWidth="14.42578125" defaultRowHeight="15" customHeight="1"/>
  <cols>
    <col min="1" max="1" width="27" customWidth="1"/>
    <col min="2" max="2" width="11.7109375" customWidth="1"/>
    <col min="3" max="3" width="44.5703125" customWidth="1"/>
    <col min="4" max="4" width="11.7109375" customWidth="1"/>
    <col min="5" max="5" width="13.7109375" customWidth="1"/>
    <col min="6" max="7" width="15.5703125" customWidth="1"/>
  </cols>
  <sheetData>
    <row r="1" spans="1:7" ht="60" customHeight="1">
      <c r="A1" s="31" t="s">
        <v>0</v>
      </c>
      <c r="B1" s="32"/>
      <c r="C1" s="32"/>
      <c r="D1" s="32"/>
      <c r="E1" s="32"/>
      <c r="F1" s="32"/>
      <c r="G1" s="33"/>
    </row>
    <row r="2" spans="1:7" ht="13.5" customHeight="1">
      <c r="A2" s="34" t="s">
        <v>1</v>
      </c>
      <c r="B2" s="35"/>
      <c r="C2" s="35"/>
      <c r="D2" s="35"/>
      <c r="E2" s="35"/>
      <c r="F2" s="35"/>
      <c r="G2" s="36"/>
    </row>
    <row r="3" spans="1:7" ht="24" customHeight="1">
      <c r="A3" s="3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9" t="s">
        <v>8</v>
      </c>
    </row>
    <row r="4" spans="1:7" ht="13.5" customHeight="1">
      <c r="A4" s="38"/>
      <c r="B4" s="28"/>
      <c r="C4" s="28"/>
      <c r="D4" s="28"/>
      <c r="E4" s="28"/>
      <c r="F4" s="28"/>
      <c r="G4" s="30"/>
    </row>
    <row r="5" spans="1:7" ht="30">
      <c r="A5" s="1" t="s">
        <v>9</v>
      </c>
      <c r="B5" s="1">
        <v>1</v>
      </c>
      <c r="C5" s="2" t="s">
        <v>10</v>
      </c>
      <c r="D5" s="3">
        <v>46000</v>
      </c>
      <c r="E5" s="3">
        <v>60001</v>
      </c>
      <c r="F5" s="4">
        <f t="shared" ref="F5:F11" si="0">(B5*D5)</f>
        <v>46000</v>
      </c>
      <c r="G5" s="5">
        <f t="shared" ref="G5:G11" si="1">B5*E5</f>
        <v>60001</v>
      </c>
    </row>
    <row r="6" spans="1:7" ht="30">
      <c r="A6" s="52" t="s">
        <v>11</v>
      </c>
      <c r="B6" s="1">
        <v>1</v>
      </c>
      <c r="C6" s="2" t="s">
        <v>10</v>
      </c>
      <c r="D6" s="3">
        <v>60000</v>
      </c>
      <c r="E6" s="3">
        <v>66462</v>
      </c>
      <c r="F6" s="4">
        <f>(B6*D6)</f>
        <v>60000</v>
      </c>
      <c r="G6" s="5">
        <f>B6*E6</f>
        <v>66462</v>
      </c>
    </row>
    <row r="7" spans="1:7" ht="30">
      <c r="A7" s="53" t="s">
        <v>43</v>
      </c>
      <c r="B7" s="1">
        <v>1</v>
      </c>
      <c r="C7" s="51" t="s">
        <v>10</v>
      </c>
      <c r="D7" s="90">
        <v>12000</v>
      </c>
      <c r="E7" s="3">
        <v>14000</v>
      </c>
      <c r="F7" s="4">
        <f>(B7*D7)</f>
        <v>12000</v>
      </c>
      <c r="G7" s="5">
        <f>B7*E7</f>
        <v>14000</v>
      </c>
    </row>
    <row r="8" spans="1:7" ht="30">
      <c r="A8" s="59" t="s">
        <v>12</v>
      </c>
      <c r="B8" s="60">
        <v>1</v>
      </c>
      <c r="C8" s="61" t="s">
        <v>10</v>
      </c>
      <c r="D8" s="62">
        <v>40075</v>
      </c>
      <c r="E8" s="62">
        <v>42365</v>
      </c>
      <c r="F8" s="63">
        <f>(B8*D8)</f>
        <v>40075</v>
      </c>
      <c r="G8" s="5">
        <f t="shared" si="1"/>
        <v>42365</v>
      </c>
    </row>
    <row r="9" spans="1:7" ht="30">
      <c r="A9" s="69" t="s">
        <v>42</v>
      </c>
      <c r="B9" s="70">
        <v>4</v>
      </c>
      <c r="C9" s="71" t="s">
        <v>10</v>
      </c>
      <c r="D9" s="72">
        <v>3400</v>
      </c>
      <c r="E9" s="72">
        <v>9900</v>
      </c>
      <c r="F9" s="73">
        <f>(B9*D9)</f>
        <v>13600</v>
      </c>
      <c r="G9" s="54">
        <f>B9*E9</f>
        <v>39600</v>
      </c>
    </row>
    <row r="10" spans="1:7" ht="30">
      <c r="A10" s="74" t="s">
        <v>40</v>
      </c>
      <c r="B10" s="1">
        <v>10</v>
      </c>
      <c r="C10" s="51" t="s">
        <v>10</v>
      </c>
      <c r="D10" s="3">
        <v>7500</v>
      </c>
      <c r="E10" s="3">
        <v>45000</v>
      </c>
      <c r="F10" s="75">
        <f t="shared" si="0"/>
        <v>75000</v>
      </c>
      <c r="G10" s="54">
        <v>192000</v>
      </c>
    </row>
    <row r="11" spans="1:7" ht="30">
      <c r="A11" s="76" t="s">
        <v>13</v>
      </c>
      <c r="B11" s="1">
        <v>2</v>
      </c>
      <c r="C11" s="2" t="s">
        <v>10</v>
      </c>
      <c r="D11" s="3">
        <v>4500</v>
      </c>
      <c r="E11" s="3">
        <v>4900</v>
      </c>
      <c r="F11" s="75">
        <f t="shared" si="0"/>
        <v>9000</v>
      </c>
      <c r="G11" s="54">
        <f t="shared" si="1"/>
        <v>9800</v>
      </c>
    </row>
    <row r="12" spans="1:7" ht="14.25" customHeight="1">
      <c r="A12" s="77" t="s">
        <v>14</v>
      </c>
      <c r="B12" s="35"/>
      <c r="C12" s="35"/>
      <c r="D12" s="35"/>
      <c r="E12" s="40"/>
      <c r="F12" s="75">
        <f>SUM(F5+F6+F8+F11)</f>
        <v>155075</v>
      </c>
      <c r="G12" s="54">
        <f>SUM(G5:G11)</f>
        <v>424228</v>
      </c>
    </row>
    <row r="13" spans="1:7" ht="13.5" customHeight="1">
      <c r="A13" s="78" t="s">
        <v>15</v>
      </c>
      <c r="B13" s="35"/>
      <c r="C13" s="35"/>
      <c r="D13" s="35"/>
      <c r="E13" s="35"/>
      <c r="F13" s="79"/>
      <c r="G13" s="55"/>
    </row>
    <row r="14" spans="1:7" ht="15" customHeight="1">
      <c r="A14" s="80" t="s">
        <v>2</v>
      </c>
      <c r="B14" s="27" t="s">
        <v>3</v>
      </c>
      <c r="C14" s="27" t="s">
        <v>4</v>
      </c>
      <c r="D14" s="27" t="s">
        <v>5</v>
      </c>
      <c r="E14" s="27" t="s">
        <v>16</v>
      </c>
      <c r="F14" s="81" t="s">
        <v>7</v>
      </c>
      <c r="G14" s="56" t="s">
        <v>8</v>
      </c>
    </row>
    <row r="15" spans="1:7" ht="21.75" customHeight="1">
      <c r="A15" s="82"/>
      <c r="B15" s="28"/>
      <c r="C15" s="28"/>
      <c r="D15" s="28"/>
      <c r="E15" s="28"/>
      <c r="F15" s="83"/>
      <c r="G15" s="57"/>
    </row>
    <row r="16" spans="1:7" ht="30">
      <c r="A16" s="76" t="s">
        <v>17</v>
      </c>
      <c r="B16" s="1">
        <v>6</v>
      </c>
      <c r="C16" s="2" t="s">
        <v>10</v>
      </c>
      <c r="D16" s="3">
        <v>3500</v>
      </c>
      <c r="E16" s="3">
        <v>4600</v>
      </c>
      <c r="F16" s="84">
        <f t="shared" ref="F16:F20" si="2">B16*D16</f>
        <v>21000</v>
      </c>
      <c r="G16" s="58">
        <f t="shared" ref="G16:G20" si="3">B16*E16</f>
        <v>27600</v>
      </c>
    </row>
    <row r="17" spans="1:7" ht="30">
      <c r="A17" s="76" t="s">
        <v>18</v>
      </c>
      <c r="B17" s="1">
        <v>1</v>
      </c>
      <c r="C17" s="7" t="s">
        <v>10</v>
      </c>
      <c r="D17" s="3">
        <v>6380</v>
      </c>
      <c r="E17" s="3">
        <v>9186</v>
      </c>
      <c r="F17" s="84">
        <f t="shared" si="2"/>
        <v>6380</v>
      </c>
      <c r="G17" s="58">
        <f t="shared" si="3"/>
        <v>9186</v>
      </c>
    </row>
    <row r="18" spans="1:7" ht="30">
      <c r="A18" s="76" t="s">
        <v>19</v>
      </c>
      <c r="B18" s="1">
        <v>1</v>
      </c>
      <c r="C18" s="2" t="s">
        <v>10</v>
      </c>
      <c r="D18" s="3">
        <v>13800</v>
      </c>
      <c r="E18" s="3">
        <v>15000</v>
      </c>
      <c r="F18" s="84">
        <f t="shared" si="2"/>
        <v>13800</v>
      </c>
      <c r="G18" s="58">
        <f t="shared" si="3"/>
        <v>15000</v>
      </c>
    </row>
    <row r="19" spans="1:7" ht="30">
      <c r="A19" s="85" t="s">
        <v>20</v>
      </c>
      <c r="B19" s="86">
        <v>1</v>
      </c>
      <c r="C19" s="87" t="s">
        <v>10</v>
      </c>
      <c r="D19" s="88">
        <v>259000</v>
      </c>
      <c r="E19" s="88">
        <v>53200</v>
      </c>
      <c r="F19" s="89">
        <f t="shared" si="2"/>
        <v>259000</v>
      </c>
      <c r="G19" s="58">
        <f t="shared" si="3"/>
        <v>53200</v>
      </c>
    </row>
    <row r="20" spans="1:7" ht="30">
      <c r="A20" s="64" t="s">
        <v>21</v>
      </c>
      <c r="B20" s="65">
        <v>3</v>
      </c>
      <c r="C20" s="66" t="s">
        <v>10</v>
      </c>
      <c r="D20" s="67">
        <v>22000</v>
      </c>
      <c r="E20" s="67">
        <v>345000</v>
      </c>
      <c r="F20" s="68">
        <f t="shared" si="2"/>
        <v>66000</v>
      </c>
      <c r="G20" s="6">
        <f t="shared" si="3"/>
        <v>1035000</v>
      </c>
    </row>
    <row r="21" spans="1:7" ht="14.25" customHeight="1">
      <c r="A21" s="39" t="s">
        <v>22</v>
      </c>
      <c r="B21" s="35"/>
      <c r="C21" s="35"/>
      <c r="D21" s="35"/>
      <c r="E21" s="40"/>
      <c r="F21" s="8">
        <f t="shared" ref="F21:G21" si="4">SUM(F16:F20)</f>
        <v>366180</v>
      </c>
      <c r="G21" s="6">
        <f t="shared" si="4"/>
        <v>1139986</v>
      </c>
    </row>
    <row r="22" spans="1:7" ht="13.5" customHeight="1">
      <c r="A22" s="41" t="s">
        <v>23</v>
      </c>
      <c r="B22" s="35"/>
      <c r="C22" s="35"/>
      <c r="D22" s="35"/>
      <c r="E22" s="40"/>
      <c r="F22" s="9">
        <f t="shared" ref="F22:G22" si="5">SUM(F12,F21)</f>
        <v>521255</v>
      </c>
      <c r="G22" s="10">
        <f t="shared" si="5"/>
        <v>1564214</v>
      </c>
    </row>
    <row r="23" spans="1:7" ht="13.5" customHeight="1">
      <c r="A23" s="42" t="s">
        <v>24</v>
      </c>
      <c r="B23" s="43"/>
      <c r="C23" s="43"/>
      <c r="D23" s="43"/>
      <c r="E23" s="44"/>
      <c r="F23" s="45">
        <f>SUM(F22:G22)</f>
        <v>2085469</v>
      </c>
      <c r="G23" s="46"/>
    </row>
    <row r="24" spans="1:7" ht="13.5" customHeight="1">
      <c r="A24" s="11"/>
      <c r="B24" s="11"/>
      <c r="C24" s="11"/>
      <c r="D24" s="11"/>
      <c r="E24" s="11"/>
      <c r="F24" s="11"/>
      <c r="G24" s="11"/>
    </row>
    <row r="25" spans="1:7" ht="13.5" customHeight="1">
      <c r="A25" s="12" t="s">
        <v>25</v>
      </c>
      <c r="B25" s="12"/>
      <c r="C25" s="13"/>
      <c r="D25" s="13"/>
      <c r="E25" s="13"/>
      <c r="F25" s="13"/>
      <c r="G25" s="13"/>
    </row>
    <row r="26" spans="1:7" ht="13.5" customHeight="1">
      <c r="A26" s="12" t="s">
        <v>26</v>
      </c>
      <c r="B26" s="12"/>
      <c r="C26" s="13"/>
      <c r="D26" s="13"/>
      <c r="E26" s="13"/>
      <c r="F26" s="13"/>
      <c r="G26" s="13"/>
    </row>
    <row r="27" spans="1:7" ht="13.5" customHeight="1">
      <c r="A27" s="14"/>
      <c r="B27" s="14"/>
      <c r="C27" s="14"/>
      <c r="D27" s="14"/>
      <c r="E27" s="14"/>
      <c r="F27" s="14"/>
      <c r="G27" s="14"/>
    </row>
    <row r="28" spans="1:7" ht="13.5" customHeight="1">
      <c r="A28" s="14"/>
      <c r="B28" s="14"/>
      <c r="C28" s="14"/>
      <c r="D28" s="14"/>
      <c r="E28" s="14"/>
      <c r="F28" s="14"/>
      <c r="G28" s="14"/>
    </row>
    <row r="29" spans="1:7" ht="13.5" customHeight="1">
      <c r="A29" s="14"/>
      <c r="B29" s="14"/>
      <c r="C29" s="14"/>
      <c r="D29" s="14"/>
      <c r="E29" s="14"/>
      <c r="F29" s="14"/>
      <c r="G29" s="14"/>
    </row>
    <row r="30" spans="1:7" ht="13.5" customHeight="1">
      <c r="A30" s="14"/>
      <c r="B30" s="14"/>
      <c r="C30" s="14"/>
      <c r="D30" s="14"/>
      <c r="E30" s="14"/>
      <c r="F30" s="14"/>
      <c r="G30" s="14"/>
    </row>
    <row r="31" spans="1:7" ht="13.5" customHeight="1">
      <c r="A31" s="14"/>
      <c r="B31" s="14"/>
      <c r="C31" s="14"/>
      <c r="D31" s="14"/>
      <c r="E31" s="14"/>
      <c r="F31" s="14"/>
      <c r="G31" s="14"/>
    </row>
    <row r="32" spans="1:7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2">
    <mergeCell ref="A12:E12"/>
    <mergeCell ref="A13:F13"/>
    <mergeCell ref="A14:A15"/>
    <mergeCell ref="B14:B15"/>
    <mergeCell ref="C14:C15"/>
    <mergeCell ref="D14:D15"/>
    <mergeCell ref="E14:E15"/>
    <mergeCell ref="F14:F15"/>
    <mergeCell ref="G14:G15"/>
    <mergeCell ref="A21:E21"/>
    <mergeCell ref="A22:E22"/>
    <mergeCell ref="A23:E23"/>
    <mergeCell ref="F23:G23"/>
    <mergeCell ref="F3:F4"/>
    <mergeCell ref="G3:G4"/>
    <mergeCell ref="A1:G1"/>
    <mergeCell ref="A2:G2"/>
    <mergeCell ref="A3:A4"/>
    <mergeCell ref="B3:B4"/>
    <mergeCell ref="C3:C4"/>
    <mergeCell ref="D3:D4"/>
    <mergeCell ref="E3:E4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6"/>
  <sheetViews>
    <sheetView showGridLines="0" tabSelected="1" workbookViewId="0">
      <selection activeCell="D17" sqref="D17:D18"/>
    </sheetView>
  </sheetViews>
  <sheetFormatPr baseColWidth="10" defaultColWidth="14.42578125" defaultRowHeight="15" customHeight="1"/>
  <cols>
    <col min="1" max="1" width="43" customWidth="1"/>
    <col min="2" max="2" width="45.85546875" customWidth="1"/>
    <col min="3" max="3" width="50.42578125" customWidth="1"/>
    <col min="4" max="4" width="10.5703125" customWidth="1"/>
  </cols>
  <sheetData>
    <row r="1" spans="1:3">
      <c r="A1" s="47" t="s">
        <v>1</v>
      </c>
      <c r="B1" s="48"/>
      <c r="C1" s="49"/>
    </row>
    <row r="2" spans="1:3">
      <c r="A2" s="15" t="s">
        <v>27</v>
      </c>
      <c r="B2" s="15" t="s">
        <v>28</v>
      </c>
      <c r="C2" s="15" t="s">
        <v>29</v>
      </c>
    </row>
    <row r="3" spans="1:3" ht="177.75" customHeight="1">
      <c r="A3" s="16" t="s">
        <v>9</v>
      </c>
      <c r="B3" s="17"/>
      <c r="C3" s="18" t="s">
        <v>30</v>
      </c>
    </row>
    <row r="4" spans="1:3" ht="105">
      <c r="A4" s="16" t="s">
        <v>31</v>
      </c>
      <c r="B4" s="17"/>
      <c r="C4" s="19" t="s">
        <v>32</v>
      </c>
    </row>
    <row r="5" spans="1:3" ht="146.25" customHeight="1">
      <c r="A5" s="20" t="s">
        <v>33</v>
      </c>
      <c r="C5" s="21" t="s">
        <v>34</v>
      </c>
    </row>
    <row r="6" spans="1:3" ht="302.25" customHeight="1">
      <c r="A6" s="22" t="s">
        <v>13</v>
      </c>
      <c r="B6" s="23"/>
      <c r="C6" s="24" t="s">
        <v>35</v>
      </c>
    </row>
    <row r="7" spans="1:3" ht="192" customHeight="1">
      <c r="A7" s="17" t="s">
        <v>36</v>
      </c>
      <c r="B7" s="17"/>
      <c r="C7" s="25" t="s">
        <v>37</v>
      </c>
    </row>
    <row r="8" spans="1:3" ht="169.5" customHeight="1">
      <c r="A8" s="20" t="s">
        <v>18</v>
      </c>
      <c r="B8" s="17"/>
      <c r="C8" s="25" t="s">
        <v>38</v>
      </c>
    </row>
    <row r="9" spans="1:3" ht="180.75" customHeight="1">
      <c r="A9" s="17" t="s">
        <v>19</v>
      </c>
      <c r="B9" s="17"/>
      <c r="C9" s="25" t="s">
        <v>39</v>
      </c>
    </row>
    <row r="10" spans="1:3" ht="180.75" customHeight="1">
      <c r="A10" s="17" t="s">
        <v>40</v>
      </c>
      <c r="C10" s="50" t="s">
        <v>41</v>
      </c>
    </row>
    <row r="11" spans="1:3" ht="180.75" customHeight="1">
      <c r="A11" s="92" t="s">
        <v>43</v>
      </c>
      <c r="B11" s="94"/>
      <c r="C11" s="93" t="s">
        <v>44</v>
      </c>
    </row>
    <row r="12" spans="1:3" ht="180.75" customHeight="1">
      <c r="A12" s="92" t="s">
        <v>45</v>
      </c>
      <c r="B12" s="94"/>
      <c r="C12" s="93" t="s">
        <v>46</v>
      </c>
    </row>
    <row r="13" spans="1:3" ht="180.75" customHeight="1">
      <c r="A13" s="91" t="s">
        <v>48</v>
      </c>
      <c r="B13" s="94"/>
      <c r="C13" s="93" t="s">
        <v>47</v>
      </c>
    </row>
    <row r="14" spans="1:3" ht="15.75" customHeight="1"/>
    <row r="15" spans="1:3" ht="15.75" customHeight="1"/>
    <row r="16" spans="1:3" ht="15.75" customHeight="1">
      <c r="B16" s="17"/>
    </row>
    <row r="17" spans="3:3" ht="15.75" customHeight="1"/>
    <row r="18" spans="3:3" ht="15.75" customHeight="1"/>
    <row r="19" spans="3:3" ht="15.75" customHeight="1"/>
    <row r="20" spans="3:3" ht="15.75" customHeight="1"/>
    <row r="21" spans="3:3" ht="15.75" customHeight="1"/>
    <row r="22" spans="3:3" ht="15.75" customHeight="1"/>
    <row r="23" spans="3:3" ht="15.75" customHeight="1"/>
    <row r="24" spans="3:3" ht="15.75" customHeight="1">
      <c r="C24" s="26"/>
    </row>
    <row r="25" spans="3:3" ht="15.75" customHeight="1"/>
    <row r="26" spans="3:3" ht="15.75" customHeight="1"/>
    <row r="27" spans="3:3" ht="15.75" customHeight="1"/>
    <row r="28" spans="3:3" ht="15.75" customHeight="1"/>
    <row r="29" spans="3:3" ht="15.75" customHeight="1"/>
    <row r="30" spans="3:3" ht="15.75" customHeight="1"/>
    <row r="31" spans="3:3" ht="15.75" customHeight="1"/>
    <row r="32" spans="3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1">
    <mergeCell ref="A1:C1"/>
  </mergeCells>
  <hyperlinks>
    <hyperlink ref="C10" r:id="rId1"/>
  </hyperlinks>
  <pageMargins left="0.7" right="0.7" top="0.75" bottom="0.75" header="0" footer="0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presupuesto</vt:lpstr>
      <vt:lpstr>Trabajo de campo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EQUIPO1</dc:creator>
  <cp:lastModifiedBy>ESTUDIANTE</cp:lastModifiedBy>
  <dcterms:created xsi:type="dcterms:W3CDTF">2018-02-13T14:13:17Z</dcterms:created>
  <dcterms:modified xsi:type="dcterms:W3CDTF">2025-08-22T22:19:41Z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